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15" tabRatio="983" activeTab="0"/>
  </bookViews>
  <sheets>
    <sheet name="附表11部门财政拨款收支总表" sheetId="1" r:id="rId1"/>
    <sheet name="附表12部门一般公共预算支出预算表" sheetId="2" r:id="rId2"/>
    <sheet name="附表13部门一般公共预算基本支出表" sheetId="3" r:id="rId3"/>
    <sheet name="附表14部门政府性基金收支预算 " sheetId="4" r:id="rId4"/>
    <sheet name="附表15部门收支预算总表" sheetId="5" r:id="rId5"/>
    <sheet name="附表16部门收入预算总表" sheetId="6" r:id="rId6"/>
    <sheet name="附表17部门支出预算总表" sheetId="7" r:id="rId7"/>
  </sheets>
  <definedNames/>
  <calcPr fullCalcOnLoad="1" iterate="1" iterateCount="100" iterateDelta="0.001"/>
</workbook>
</file>

<file path=xl/sharedStrings.xml><?xml version="1.0" encoding="utf-8"?>
<sst xmlns="http://schemas.openxmlformats.org/spreadsheetml/2006/main" count="318" uniqueCount="200">
  <si>
    <t>附表11</t>
  </si>
  <si>
    <t>部门：</t>
  </si>
  <si>
    <t>单位：万元</t>
  </si>
  <si>
    <t xml:space="preserve">收   入             </t>
  </si>
  <si>
    <t>支  出</t>
  </si>
  <si>
    <t>项目</t>
  </si>
  <si>
    <t>预算数</t>
  </si>
  <si>
    <t>合计</t>
  </si>
  <si>
    <t>一般公共预算财政拨款</t>
  </si>
  <si>
    <t>政府性基金预算财政拨款</t>
  </si>
  <si>
    <t>一、上年结转</t>
  </si>
  <si>
    <t>一、本年支出</t>
  </si>
  <si>
    <t xml:space="preserve">  政府性基金预算拨款</t>
  </si>
  <si>
    <t>（一）一般公共服务支出</t>
  </si>
  <si>
    <t>（二）国防支出</t>
  </si>
  <si>
    <t>二、本年收入</t>
  </si>
  <si>
    <t>（三）公共安全支出</t>
  </si>
  <si>
    <t>（一）一般公共预算拨款</t>
  </si>
  <si>
    <t>（四）教育支出</t>
  </si>
  <si>
    <t xml:space="preserve">    经常收入预算拨款</t>
  </si>
  <si>
    <t>（五）科学技术支出</t>
  </si>
  <si>
    <t xml:space="preserve">    国库管理非税收入</t>
  </si>
  <si>
    <t>（六）文化体育与传媒支出</t>
  </si>
  <si>
    <t>（二）政府性基金预算拨款</t>
  </si>
  <si>
    <t>（七）社会保障和就业支出</t>
  </si>
  <si>
    <t>……</t>
  </si>
  <si>
    <t>二、结转下年</t>
  </si>
  <si>
    <t>收入总计</t>
  </si>
  <si>
    <t>支出总计</t>
  </si>
  <si>
    <t>注：本表反映部门财政拨款收入、支出预算情况。</t>
  </si>
  <si>
    <t>附表12</t>
  </si>
  <si>
    <t>功能分类科目</t>
  </si>
  <si>
    <t>科目编码</t>
  </si>
  <si>
    <t>科目名称</t>
  </si>
  <si>
    <t>基本支出</t>
  </si>
  <si>
    <t>项目支出</t>
  </si>
  <si>
    <t xml:space="preserve">  行政运行</t>
  </si>
  <si>
    <t>注：本表反映部门本年一般公共预算财政拨款收入安排的支出预算情况。</t>
  </si>
  <si>
    <t>附表13</t>
  </si>
  <si>
    <t>经济分类科目</t>
  </si>
  <si>
    <t>注：本表反映部门本年一般公共预算财政拨款收入安排的基本支出预算情况。</t>
  </si>
  <si>
    <t>附表14</t>
  </si>
  <si>
    <t>本年政府性基金财政拨款收入</t>
  </si>
  <si>
    <t>本年政府性基金财政拨款支出</t>
  </si>
  <si>
    <t>城乡社区支出</t>
  </si>
  <si>
    <t xml:space="preserve"> 21212</t>
  </si>
  <si>
    <t xml:space="preserve">  新增建设用地有偿使用费安排的支出</t>
  </si>
  <si>
    <t xml:space="preserve">  2121201</t>
  </si>
  <si>
    <t xml:space="preserve">    耕地开发专项支出</t>
  </si>
  <si>
    <t xml:space="preserve">  2121202</t>
  </si>
  <si>
    <t xml:space="preserve">    基本农田建设和保护支出</t>
  </si>
  <si>
    <t xml:space="preserve">  2121203</t>
  </si>
  <si>
    <t xml:space="preserve">    土地整理支出</t>
  </si>
  <si>
    <t xml:space="preserve">  2121204</t>
  </si>
  <si>
    <t xml:space="preserve">    用于地震灾后恢复重建的支出</t>
  </si>
  <si>
    <t>注：没有政府性基金收支预算的部门也要公开此表，并说明：“**（部门、单位）没有政府性基金预算拨款收入，也没有使用政府性基金预算安排的支出，故本表无数据”。</t>
  </si>
  <si>
    <t>附表15</t>
  </si>
  <si>
    <t xml:space="preserve">收  入             </t>
  </si>
  <si>
    <t>一、一般公共预算拨款收入</t>
  </si>
  <si>
    <t>二、政府性基金预算拨款收入</t>
  </si>
  <si>
    <t>三、纳入专户管理政府非税收入</t>
  </si>
  <si>
    <t>四、其他收入</t>
  </si>
  <si>
    <t xml:space="preserve">     事业收入</t>
  </si>
  <si>
    <t xml:space="preserve">     经营收入</t>
  </si>
  <si>
    <t xml:space="preserve">     上级补助收入</t>
  </si>
  <si>
    <t xml:space="preserve">     附属单位上缴收入</t>
  </si>
  <si>
    <t xml:space="preserve">     其他</t>
  </si>
  <si>
    <t>本年收入合计</t>
  </si>
  <si>
    <t>本年支出合计</t>
  </si>
  <si>
    <t>上年结余收入</t>
  </si>
  <si>
    <t>结转下年</t>
  </si>
  <si>
    <t>注：本表反映部门各项收入、支出预算安排情况。</t>
  </si>
  <si>
    <t>附表16</t>
  </si>
  <si>
    <t>上年结余</t>
  </si>
  <si>
    <t>一般公共预算拨款收入</t>
  </si>
  <si>
    <t>政府性基金预算拨款收入</t>
  </si>
  <si>
    <t>纳入专户管理的政府非税收入</t>
  </si>
  <si>
    <t>其他收入</t>
  </si>
  <si>
    <t>小计</t>
  </si>
  <si>
    <t>事业收入</t>
  </si>
  <si>
    <t>经营收入</t>
  </si>
  <si>
    <t>上级补助收入</t>
  </si>
  <si>
    <t>附属单位上缴收入</t>
  </si>
  <si>
    <t>其他</t>
  </si>
  <si>
    <t>注：本表反映部门各项收入预算情况。</t>
  </si>
  <si>
    <t>附表17</t>
  </si>
  <si>
    <t>注：本表反映部门本年各项支出预算情况。</t>
  </si>
  <si>
    <t>（八）住房保障支出</t>
  </si>
  <si>
    <t>（八）住房保障支出</t>
  </si>
  <si>
    <t>（八）医疗卫生支出</t>
  </si>
  <si>
    <t>（八）医疗卫生支出</t>
  </si>
  <si>
    <t>（三）其他收入</t>
  </si>
  <si>
    <t>部门：芜湖市鸠江区人民法院</t>
  </si>
  <si>
    <t>204</t>
  </si>
  <si>
    <t>公共安全支出</t>
  </si>
  <si>
    <t xml:space="preserve"> 20405</t>
  </si>
  <si>
    <t xml:space="preserve"> 法院</t>
  </si>
  <si>
    <t xml:space="preserve">  2040501</t>
  </si>
  <si>
    <t xml:space="preserve">  2040502</t>
  </si>
  <si>
    <t xml:space="preserve"> 一般行政管理事务</t>
  </si>
  <si>
    <t>教育支出</t>
  </si>
  <si>
    <t xml:space="preserve"> 20508</t>
  </si>
  <si>
    <t xml:space="preserve"> 进修及培训</t>
  </si>
  <si>
    <t xml:space="preserve">  2050899</t>
  </si>
  <si>
    <t xml:space="preserve">  其他进修及培训</t>
  </si>
  <si>
    <t>208</t>
  </si>
  <si>
    <t>社会保障和就业支出</t>
  </si>
  <si>
    <t xml:space="preserve"> 20805</t>
  </si>
  <si>
    <t xml:space="preserve"> 行政事业单位离退休</t>
  </si>
  <si>
    <t xml:space="preserve">  2080501</t>
  </si>
  <si>
    <t xml:space="preserve">  归口管理的行政单位离退休</t>
  </si>
  <si>
    <t>210</t>
  </si>
  <si>
    <t>医疗卫生与计划生育支出</t>
  </si>
  <si>
    <t xml:space="preserve"> 21005</t>
  </si>
  <si>
    <t xml:space="preserve"> 医疗保障</t>
  </si>
  <si>
    <t xml:space="preserve">  2100501</t>
  </si>
  <si>
    <t xml:space="preserve">  行政单位医疗</t>
  </si>
  <si>
    <t>221</t>
  </si>
  <si>
    <t>住房保障支出</t>
  </si>
  <si>
    <t xml:space="preserve"> 22102</t>
  </si>
  <si>
    <t xml:space="preserve"> 住房改革支出</t>
  </si>
  <si>
    <t xml:space="preserve">  2210201</t>
  </si>
  <si>
    <t xml:space="preserve">  住房公积金</t>
  </si>
  <si>
    <t xml:space="preserve">  2210202</t>
  </si>
  <si>
    <t xml:space="preserve">  提租补贴</t>
  </si>
  <si>
    <t xml:space="preserve">  2040501</t>
  </si>
  <si>
    <t xml:space="preserve"> 20508</t>
  </si>
  <si>
    <t xml:space="preserve">  遗属补助</t>
  </si>
  <si>
    <t xml:space="preserve">  遗属补助</t>
  </si>
  <si>
    <t xml:space="preserve">  2089901</t>
  </si>
  <si>
    <t xml:space="preserve">  2089901</t>
  </si>
  <si>
    <t>芜湖市鸠江区人民法院</t>
  </si>
  <si>
    <t>2016年部门财政拨款收支预算总表</t>
  </si>
  <si>
    <t>2016年部门一般公共预算支出预算表</t>
  </si>
  <si>
    <t>2016年部门一般公共预算基本支出预算表</t>
  </si>
  <si>
    <t>2016年部门政府性基金预算收支预算表</t>
  </si>
  <si>
    <t>2016年部门收支预算总表</t>
  </si>
  <si>
    <t>2016年部门收入预算总表</t>
  </si>
  <si>
    <t>2016年部门支出预算总表</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</si>
  <si>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</si>
  <si>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</si>
  <si>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</si>
  <si>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</si>
  <si>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</si>
  <si>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</si>
  <si>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</si>
  <si>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</si>
  <si>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社保保障缴费</t>
  </si>
  <si>
    <t>商品和服务支出</t>
  </si>
  <si>
    <t xml:space="preserve"> 30201</t>
  </si>
  <si>
    <t xml:space="preserve">  办公费</t>
  </si>
  <si>
    <t xml:space="preserve"> 30202</t>
  </si>
  <si>
    <t xml:space="preserve">  印刷费</t>
  </si>
  <si>
    <t xml:space="preserve"> 30207</t>
  </si>
  <si>
    <r>
      <t xml:space="preserve"> </t>
    </r>
    <r>
      <rPr>
        <sz val="11"/>
        <color indexed="8"/>
        <rFont val="宋体"/>
        <family val="0"/>
      </rPr>
      <t>30199</t>
    </r>
  </si>
  <si>
    <t xml:space="preserve">  其他工资福利支出</t>
  </si>
  <si>
    <t xml:space="preserve"> 30205</t>
  </si>
  <si>
    <t xml:space="preserve">  水费</t>
  </si>
  <si>
    <t xml:space="preserve"> 30206</t>
  </si>
  <si>
    <t xml:space="preserve">  电费</t>
  </si>
  <si>
    <t xml:space="preserve">  邮电费</t>
  </si>
  <si>
    <t xml:space="preserve"> 30209</t>
  </si>
  <si>
    <t xml:space="preserve">  物业管理费</t>
  </si>
  <si>
    <r>
      <t xml:space="preserve"> 302</t>
    </r>
    <r>
      <rPr>
        <sz val="11"/>
        <color indexed="8"/>
        <rFont val="宋体"/>
        <family val="0"/>
      </rPr>
      <t>11</t>
    </r>
  </si>
  <si>
    <t xml:space="preserve">  差旅费</t>
  </si>
  <si>
    <r>
      <t xml:space="preserve"> 3021</t>
    </r>
    <r>
      <rPr>
        <sz val="11"/>
        <color indexed="8"/>
        <rFont val="宋体"/>
        <family val="0"/>
      </rPr>
      <t>2</t>
    </r>
  </si>
  <si>
    <r>
      <t xml:space="preserve"> </t>
    </r>
    <r>
      <rPr>
        <sz val="11"/>
        <color indexed="8"/>
        <rFont val="宋体"/>
        <family val="0"/>
      </rPr>
      <t xml:space="preserve"> 因公出国（境）费用</t>
    </r>
  </si>
  <si>
    <r>
      <t xml:space="preserve"> 30213</t>
    </r>
  </si>
  <si>
    <t xml:space="preserve">  维修（护）费</t>
  </si>
  <si>
    <r>
      <t xml:space="preserve"> 30214</t>
    </r>
  </si>
  <si>
    <t xml:space="preserve">  租赁费</t>
  </si>
  <si>
    <r>
      <t xml:space="preserve"> 302</t>
    </r>
    <r>
      <rPr>
        <sz val="11"/>
        <color indexed="8"/>
        <rFont val="宋体"/>
        <family val="0"/>
      </rPr>
      <t>16</t>
    </r>
  </si>
  <si>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</si>
  <si>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</si>
  <si>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</si>
  <si>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</si>
  <si>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</si>
  <si>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</si>
  <si>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</si>
  <si>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</si>
  <si>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r>
      <t xml:space="preserve"> </t>
    </r>
    <r>
      <rPr>
        <sz val="11"/>
        <color indexed="8"/>
        <rFont val="宋体"/>
        <family val="0"/>
      </rPr>
      <t xml:space="preserve"> 工会经费</t>
    </r>
  </si>
  <si>
    <t xml:space="preserve"> 30229</t>
  </si>
  <si>
    <r>
      <t xml:space="preserve"> </t>
    </r>
    <r>
      <rPr>
        <sz val="11"/>
        <color indexed="8"/>
        <rFont val="宋体"/>
        <family val="0"/>
      </rPr>
      <t xml:space="preserve"> </t>
    </r>
    <r>
      <rPr>
        <sz val="11"/>
        <color indexed="8"/>
        <rFont val="宋体"/>
        <family val="0"/>
      </rPr>
      <t>福利费</t>
    </r>
  </si>
  <si>
    <r>
      <t xml:space="preserve"> 302</t>
    </r>
    <r>
      <rPr>
        <sz val="11"/>
        <color indexed="8"/>
        <rFont val="宋体"/>
        <family val="0"/>
      </rPr>
      <t>31</t>
    </r>
  </si>
  <si>
    <r>
      <t xml:space="preserve"> </t>
    </r>
    <r>
      <rPr>
        <sz val="11"/>
        <color indexed="8"/>
        <rFont val="宋体"/>
        <family val="0"/>
      </rPr>
      <t xml:space="preserve"> 公务用车运行维护费</t>
    </r>
  </si>
  <si>
    <t xml:space="preserve"> 30299</t>
  </si>
  <si>
    <t xml:space="preserve">  其它商品和服务支出</t>
  </si>
  <si>
    <t>对个人和家庭的补助</t>
  </si>
  <si>
    <t xml:space="preserve"> 30301</t>
  </si>
  <si>
    <t xml:space="preserve">  离休费</t>
  </si>
  <si>
    <r>
      <t xml:space="preserve"> </t>
    </r>
    <r>
      <rPr>
        <sz val="11"/>
        <color indexed="8"/>
        <rFont val="宋体"/>
        <family val="0"/>
      </rPr>
      <t>30302</t>
    </r>
  </si>
  <si>
    <t xml:space="preserve">  退休费</t>
  </si>
  <si>
    <r>
      <t xml:space="preserve"> </t>
    </r>
    <r>
      <rPr>
        <sz val="11"/>
        <color indexed="8"/>
        <rFont val="宋体"/>
        <family val="0"/>
      </rPr>
      <t>30305</t>
    </r>
  </si>
  <si>
    <t xml:space="preserve">  生活补助</t>
  </si>
  <si>
    <t xml:space="preserve"> 30309</t>
  </si>
  <si>
    <t xml:space="preserve">  奖励金</t>
  </si>
  <si>
    <r>
      <t xml:space="preserve"> </t>
    </r>
    <r>
      <rPr>
        <sz val="11"/>
        <color indexed="8"/>
        <rFont val="宋体"/>
        <family val="0"/>
      </rPr>
      <t>30311</t>
    </r>
  </si>
  <si>
    <r>
      <t xml:space="preserve"> </t>
    </r>
    <r>
      <rPr>
        <sz val="11"/>
        <color indexed="8"/>
        <rFont val="宋体"/>
        <family val="0"/>
      </rPr>
      <t xml:space="preserve"> 住房公积金</t>
    </r>
  </si>
  <si>
    <r>
      <t xml:space="preserve"> </t>
    </r>
    <r>
      <rPr>
        <sz val="11"/>
        <color indexed="8"/>
        <rFont val="宋体"/>
        <family val="0"/>
      </rPr>
      <t>30312</t>
    </r>
  </si>
  <si>
    <r>
      <t xml:space="preserve"> </t>
    </r>
    <r>
      <rPr>
        <sz val="11"/>
        <color indexed="8"/>
        <rFont val="宋体"/>
        <family val="0"/>
      </rPr>
      <t xml:space="preserve"> 提租补贴</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</si>
</sst>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s>
  <fonts count="32">
    <font>
      <sz val="11"/>
      <color indexed="8"/>
      <name val="宋体"/>
      <family val="0"/>
    </font>
    <font>
      <sz val="12"/>
      <name val="宋体"/>
      <family val="0"/>
    </font>
    <font>
      <sz val="11"/>
      <name val="宋体"/>
      <family val="0"/>
    </font>
    <font>
      <b/>
      <sz val="18"/>
      <name val="华文中宋"/>
      <family val="0"/>
    </font>
    <font>
      <sz val="10"/>
      <name val="宋体"/>
      <family val="0"/>
    </font>
    <font>
      <b/>
      <sz val="11"/>
      <name val="宋体"/>
      <family val="0"/>
    </font>
    <font>
      <b/>
      <sz val="12"/>
      <name val="宋体"/>
      <family val="0"/>
    </font>
    <font>
      <sz val="9"/>
      <name val="宋体"/>
      <family val="0"/>
    </font>
    <font>
      <b/>
      <u val="single"/>
      <sz val="18"/>
      <name val="华文中宋"/>
      <family val="0"/>
    </font>
    <font>
      <b/>
      <sz val="18"/>
      <color indexed="8"/>
      <name val="华文中宋"/>
      <family val="0"/>
    </font>
    <font>
      <sz val="10"/>
      <color indexed="8"/>
      <name val="宋体"/>
      <family val="0"/>
    </font>
    <font>
      <b/>
      <sz val="11"/>
      <color indexed="8"/>
      <name val="宋体"/>
      <family val="0"/>
    </font>
    <font>
      <sz val="11"/>
      <color indexed="9"/>
      <name val="宋体"/>
      <family val="0"/>
    </font>
    <font>
      <sz val="11"/>
      <color indexed="62"/>
      <name val="宋体"/>
      <family val="0"/>
    </font>
    <font>
      <sz val="11"/>
      <color indexed="20"/>
      <name val="宋体"/>
      <family val="0"/>
    </font>
    <font>
      <u val="single"/>
      <sz val="12"/>
      <color indexed="12"/>
      <name val="宋体"/>
      <family val="0"/>
    </font>
    <font>
      <b/>
      <sz val="11"/>
      <color indexed="56"/>
      <name val="宋体"/>
      <family val="0"/>
    </font>
    <font>
      <sz val="11"/>
      <color indexed="10"/>
      <name val="宋体"/>
      <family val="0"/>
    </font>
    <font>
      <sz val="10"/>
      <name val="Arial"/>
      <family val="2"/>
    </font>
    <font>
      <b/>
      <sz val="18"/>
      <color indexed="56"/>
      <name val="宋体"/>
      <family val="0"/>
    </font>
    <font>
      <b/>
      <sz val="11"/>
      <color indexed="63"/>
      <name val="宋体"/>
      <family val="0"/>
    </font>
    <font>
      <i/>
      <sz val="11"/>
      <color indexed="23"/>
      <name val="宋体"/>
      <family val="0"/>
    </font>
    <font>
      <b/>
      <sz val="15"/>
      <color indexed="56"/>
      <name val="宋体"/>
      <family val="0"/>
    </font>
    <font>
      <sz val="11"/>
      <color indexed="52"/>
      <name val="宋体"/>
      <family val="0"/>
    </font>
    <font>
      <b/>
      <sz val="13"/>
      <color indexed="56"/>
      <name val="宋体"/>
      <family val="0"/>
    </font>
    <font>
      <sz val="11"/>
      <color indexed="60"/>
      <name val="宋体"/>
      <family val="0"/>
    </font>
    <font>
      <b/>
      <sz val="11"/>
      <color indexed="52"/>
      <name val="宋体"/>
      <family val="0"/>
    </font>
    <font>
      <b/>
      <sz val="11"/>
      <color indexed="9"/>
      <name val="宋体"/>
      <family val="0"/>
    </font>
    <font>
      <sz val="11"/>
      <color indexed="17"/>
      <name val="宋体"/>
      <family val="0"/>
    </font>
    <font>
      <sz val="10"/>
      <name val="Helv"/>
      <family val="2"/>
    </font>
    <font>
      <u val="single"/>
      <sz val="11"/>
      <color indexed="20"/>
      <name val="宋体"/>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22" fillId="0" borderId="1" applyNumberFormat="0" applyFill="0" applyAlignment="0" applyProtection="0"/>
    <xf numFmtId="0" fontId="24"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 fillId="0" borderId="0">
      <alignment/>
      <protection/>
    </xf>
    <xf numFmtId="0" fontId="1" fillId="0" borderId="0">
      <alignment/>
      <protection/>
    </xf>
    <xf numFmtId="0" fontId="0" fillId="0" borderId="0">
      <alignment vertical="center"/>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5" fillId="0" borderId="0" applyNumberFormat="0" applyFill="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1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6" fillId="16" borderId="5" applyNumberFormat="0" applyAlignment="0" applyProtection="0"/>
    <xf numFmtId="0" fontId="27" fillId="17" borderId="6" applyNumberFormat="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2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25" fillId="22" borderId="0" applyNumberFormat="0" applyBorder="0" applyAlignment="0" applyProtection="0"/>
    <xf numFmtId="0" fontId="20" fillId="16" borderId="8" applyNumberFormat="0" applyAlignment="0" applyProtection="0"/>
    <xf numFmtId="0" fontId="13" fillId="7" borderId="5" applyNumberFormat="0" applyAlignment="0" applyProtection="0"/>
    <xf numFmtId="0" fontId="29" fillId="0" borderId="0">
      <alignment/>
      <protection/>
    </xf>
    <xf numFmtId="0" fontId="31" fillId="0" borderId="0" applyNumberFormat="0" applyFill="0" applyBorder="0" applyAlignment="0" applyProtection="0"/>
    <xf numFmtId="0" fontId="0" fillId="23" borderId="9" applyNumberFormat="0" applyFont="0" applyAlignment="0" applyProtection="0"/>
  </cellStyleXfs>
  <cellXfs count="108">
    <xf numFmtId="0" fontId="0" fillId="0" borderId="0" xfId="0" applyAlignment="1">
      <alignment/>
    </xf>
    <xf numFmtId="0" fontId="1" fillId="0" borderId="0" xfId="53">
      <alignment/>
      <protection/>
    </xf>
    <xf numFmtId="0" fontId="2" fillId="0" borderId="0" xfId="53" applyFont="1">
      <alignment/>
      <protection/>
    </xf>
    <xf numFmtId="176" fontId="4" fillId="0" borderId="0" xfId="53" applyNumberFormat="1" applyFont="1" applyFill="1" applyBorder="1" applyAlignment="1">
      <alignment horizontal="left" vertical="center"/>
      <protection/>
    </xf>
    <xf numFmtId="176" fontId="4" fillId="0" borderId="0" xfId="53" applyNumberFormat="1" applyFont="1" applyFill="1" applyBorder="1" applyAlignment="1">
      <alignment horizontal="right" vertical="center"/>
      <protection/>
    </xf>
    <xf numFmtId="0" fontId="5" fillId="0" borderId="10" xfId="53" applyFont="1" applyBorder="1" applyAlignment="1">
      <alignment horizontal="center" vertical="center"/>
      <protection/>
    </xf>
    <xf numFmtId="0" fontId="1" fillId="0" borderId="10" xfId="53" applyBorder="1">
      <alignment/>
      <protection/>
    </xf>
    <xf numFmtId="176" fontId="5" fillId="0" borderId="10" xfId="53" applyNumberFormat="1" applyFont="1" applyFill="1" applyBorder="1" applyAlignment="1">
      <alignment horizontal="center" vertical="center"/>
      <protection/>
    </xf>
    <xf numFmtId="0" fontId="5" fillId="0" borderId="10" xfId="53" applyFont="1" applyBorder="1" applyAlignment="1">
      <alignment horizontal="center" vertical="center" wrapText="1"/>
      <protection/>
    </xf>
    <xf numFmtId="176" fontId="2" fillId="0" borderId="10" xfId="53" applyNumberFormat="1" applyFont="1" applyFill="1" applyBorder="1" applyAlignment="1">
      <alignment horizontal="left" vertical="center"/>
      <protection/>
    </xf>
    <xf numFmtId="0" fontId="1" fillId="0" borderId="10" xfId="53" applyBorder="1" applyAlignment="1">
      <alignment horizontal="center"/>
      <protection/>
    </xf>
    <xf numFmtId="0" fontId="1" fillId="0" borderId="0" xfId="53" applyAlignment="1">
      <alignment horizontal="center"/>
      <protection/>
    </xf>
    <xf numFmtId="0" fontId="4" fillId="0" borderId="0" xfId="53" applyFont="1" applyFill="1" applyBorder="1" applyAlignment="1">
      <alignment horizontal="right" vertical="center"/>
      <protection/>
    </xf>
    <xf numFmtId="0" fontId="7" fillId="0" borderId="0" xfId="53" applyFont="1" applyAlignment="1">
      <alignment vertical="center"/>
      <protection/>
    </xf>
    <xf numFmtId="0" fontId="4" fillId="0" borderId="0" xfId="53" applyFont="1" applyAlignment="1">
      <alignment vertical="center"/>
      <protection/>
    </xf>
    <xf numFmtId="0" fontId="7" fillId="0" borderId="0" xfId="53" applyFont="1">
      <alignment/>
      <protection/>
    </xf>
    <xf numFmtId="0" fontId="4" fillId="0" borderId="0" xfId="53" applyFont="1" applyFill="1" applyBorder="1" applyAlignment="1">
      <alignment vertical="center"/>
      <protection/>
    </xf>
    <xf numFmtId="0" fontId="4" fillId="0" borderId="0" xfId="53" applyFont="1" applyFill="1" applyBorder="1" applyAlignment="1">
      <alignment horizontal="left" vertical="center"/>
      <protection/>
    </xf>
    <xf numFmtId="0" fontId="5" fillId="0" borderId="10" xfId="53" applyNumberFormat="1" applyFont="1" applyFill="1" applyBorder="1" applyAlignment="1" applyProtection="1">
      <alignment horizontal="center" vertical="center"/>
      <protection/>
    </xf>
    <xf numFmtId="0" fontId="4" fillId="0" borderId="0" xfId="53" applyFont="1" applyFill="1" applyAlignment="1">
      <alignment vertical="center"/>
      <protection/>
    </xf>
    <xf numFmtId="0" fontId="2" fillId="0" borderId="10" xfId="53" applyFont="1" applyBorder="1" applyAlignment="1">
      <alignment vertical="center"/>
      <protection/>
    </xf>
    <xf numFmtId="176" fontId="2" fillId="0" borderId="10" xfId="53" applyNumberFormat="1" applyFont="1" applyFill="1" applyBorder="1" applyAlignment="1" applyProtection="1">
      <alignment horizontal="right" vertical="center"/>
      <protection/>
    </xf>
    <xf numFmtId="176" fontId="2" fillId="0" borderId="10" xfId="53" applyNumberFormat="1" applyFont="1" applyFill="1" applyBorder="1" applyAlignment="1">
      <alignment vertical="center"/>
      <protection/>
    </xf>
    <xf numFmtId="176" fontId="2" fillId="0" borderId="10" xfId="53" applyNumberFormat="1" applyFont="1" applyFill="1" applyBorder="1" applyAlignment="1" applyProtection="1">
      <alignment vertical="center"/>
      <protection/>
    </xf>
    <xf numFmtId="0" fontId="7" fillId="0" borderId="10" xfId="53" applyFont="1" applyBorder="1" applyAlignment="1">
      <alignment vertical="center"/>
      <protection/>
    </xf>
    <xf numFmtId="176" fontId="2" fillId="0" borderId="10" xfId="53" applyNumberFormat="1" applyFont="1" applyFill="1" applyBorder="1" applyAlignment="1">
      <alignment horizontal="left"/>
      <protection/>
    </xf>
    <xf numFmtId="176" fontId="5" fillId="0" borderId="10" xfId="53" applyNumberFormat="1" applyFont="1" applyFill="1" applyBorder="1" applyAlignment="1" applyProtection="1">
      <alignment horizontal="center" vertical="center"/>
      <protection/>
    </xf>
    <xf numFmtId="176" fontId="2" fillId="0" borderId="10" xfId="53" applyNumberFormat="1" applyFont="1" applyFill="1" applyBorder="1" applyAlignment="1">
      <alignment horizontal="right" vertical="center"/>
      <protection/>
    </xf>
    <xf numFmtId="0" fontId="7" fillId="0" borderId="0" xfId="53" applyFont="1" applyFill="1">
      <alignment/>
      <protection/>
    </xf>
    <xf numFmtId="0" fontId="7" fillId="0" borderId="0" xfId="53" applyFont="1" applyFill="1" applyAlignment="1">
      <alignment vertical="center"/>
      <protection/>
    </xf>
    <xf numFmtId="0" fontId="5" fillId="0" borderId="10" xfId="54" applyFont="1" applyBorder="1" applyAlignment="1">
      <alignment horizontal="center" vertical="center" wrapText="1"/>
      <protection/>
    </xf>
    <xf numFmtId="0" fontId="2" fillId="0" borderId="10" xfId="54" applyFont="1" applyBorder="1" applyAlignment="1">
      <alignment horizontal="left" vertical="center" wrapText="1"/>
      <protection/>
    </xf>
    <xf numFmtId="0" fontId="1" fillId="0" borderId="0" xfId="53" applyFont="1" applyAlignment="1">
      <alignment vertical="center"/>
      <protection/>
    </xf>
    <xf numFmtId="0" fontId="1" fillId="0" borderId="10" xfId="54" applyFont="1" applyBorder="1" applyAlignment="1">
      <alignment horizontal="center" vertical="center" wrapText="1"/>
      <protection/>
    </xf>
    <xf numFmtId="3" fontId="2" fillId="0" borderId="10" xfId="0" applyNumberFormat="1" applyFont="1" applyFill="1" applyBorder="1" applyAlignment="1" applyProtection="1">
      <alignment vertical="center"/>
      <protection/>
    </xf>
    <xf numFmtId="0" fontId="4" fillId="0" borderId="10" xfId="54" applyFont="1" applyBorder="1" applyAlignment="1">
      <alignment vertical="center" wrapText="1"/>
      <protection/>
    </xf>
    <xf numFmtId="0" fontId="2" fillId="0" borderId="10" xfId="0" applyFont="1" applyFill="1" applyBorder="1" applyAlignment="1">
      <alignment horizontal="left" vertical="center"/>
    </xf>
    <xf numFmtId="0" fontId="1" fillId="0" borderId="10" xfId="54" applyFont="1" applyBorder="1" applyAlignment="1">
      <alignment vertical="center" wrapText="1"/>
      <protection/>
    </xf>
    <xf numFmtId="0" fontId="10" fillId="0" borderId="0" xfId="0" applyFont="1" applyAlignment="1">
      <alignment horizontal="right" vertical="center"/>
    </xf>
    <xf numFmtId="0" fontId="11" fillId="0" borderId="10" xfId="0" applyFont="1" applyBorder="1" applyAlignment="1">
      <alignment horizontal="center" vertical="center"/>
    </xf>
    <xf numFmtId="0" fontId="0" fillId="0" borderId="10" xfId="0" applyBorder="1" applyAlignment="1">
      <alignment horizontal="left" vertical="center"/>
    </xf>
    <xf numFmtId="0" fontId="0" fillId="0" borderId="10" xfId="0" applyBorder="1" applyAlignment="1">
      <alignment vertical="center"/>
    </xf>
    <xf numFmtId="49" fontId="0" fillId="0" borderId="10" xfId="0" applyNumberFormat="1" applyBorder="1" applyAlignment="1">
      <alignment horizontal="left" vertical="center"/>
    </xf>
    <xf numFmtId="49" fontId="2" fillId="0" borderId="0" xfId="53" applyNumberFormat="1" applyFont="1" applyFill="1" applyBorder="1" applyAlignment="1">
      <alignment horizontal="left" vertical="center"/>
      <protection/>
    </xf>
    <xf numFmtId="0" fontId="5" fillId="0" borderId="10" xfId="53" applyNumberFormat="1" applyFont="1" applyFill="1" applyBorder="1" applyAlignment="1" applyProtection="1">
      <alignment horizontal="center" vertical="center" wrapText="1"/>
      <protection/>
    </xf>
    <xf numFmtId="0" fontId="4" fillId="0" borderId="10" xfId="53" applyFont="1" applyFill="1" applyBorder="1" applyAlignment="1">
      <alignment vertical="center"/>
      <protection/>
    </xf>
    <xf numFmtId="0" fontId="2" fillId="0" borderId="10" xfId="53" applyFont="1" applyBorder="1" applyAlignment="1">
      <alignment horizontal="center" vertical="center"/>
      <protection/>
    </xf>
    <xf numFmtId="4" fontId="2" fillId="0" borderId="10" xfId="53" applyNumberFormat="1" applyFont="1" applyFill="1" applyBorder="1" applyAlignment="1" applyProtection="1">
      <alignment horizontal="right" vertical="center"/>
      <protection/>
    </xf>
    <xf numFmtId="4" fontId="5" fillId="0" borderId="10" xfId="53" applyNumberFormat="1" applyFont="1" applyFill="1" applyBorder="1" applyAlignment="1" applyProtection="1">
      <alignment horizontal="right" vertical="center"/>
      <protection/>
    </xf>
    <xf numFmtId="0" fontId="1" fillId="0" borderId="10" xfId="53" applyBorder="1" applyAlignment="1">
      <alignment horizontal="left"/>
      <protection/>
    </xf>
    <xf numFmtId="0" fontId="1" fillId="0" borderId="10" xfId="53" applyBorder="1" applyAlignment="1">
      <alignment/>
      <protection/>
    </xf>
    <xf numFmtId="49" fontId="2" fillId="0" borderId="10" xfId="53" applyNumberFormat="1" applyFont="1" applyFill="1" applyBorder="1" applyAlignment="1">
      <alignment vertical="center"/>
      <protection/>
    </xf>
    <xf numFmtId="3" fontId="2" fillId="0" borderId="10" xfId="53" applyNumberFormat="1" applyFont="1" applyFill="1" applyBorder="1" applyAlignment="1">
      <alignment horizontal="left" vertical="center"/>
      <protection/>
    </xf>
    <xf numFmtId="176" fontId="2" fillId="0" borderId="10" xfId="53" applyNumberFormat="1" applyFont="1" applyFill="1" applyBorder="1" applyAlignment="1" quotePrefix="1">
      <alignment horizontal="left" vertical="center"/>
      <protection/>
    </xf>
    <xf numFmtId="176" fontId="4" fillId="0" borderId="0" xfId="53" applyNumberFormat="1" applyFont="1" applyFill="1" applyBorder="1" applyAlignment="1">
      <alignment horizontal="left" vertical="center"/>
      <protection/>
    </xf>
    <xf numFmtId="0" fontId="4" fillId="0" borderId="0" xfId="53" applyFont="1" applyFill="1" applyBorder="1" applyAlignment="1">
      <alignment horizontal="left" vertical="center"/>
      <protection/>
    </xf>
    <xf numFmtId="0" fontId="2" fillId="0" borderId="10" xfId="53" applyFont="1" applyBorder="1" applyAlignment="1">
      <alignment vertical="center"/>
      <protection/>
    </xf>
    <xf numFmtId="0" fontId="3" fillId="0" borderId="0" xfId="53" applyNumberFormat="1" applyFont="1" applyFill="1" applyBorder="1" applyAlignment="1" applyProtection="1">
      <alignment horizontal="center" vertical="center"/>
      <protection/>
    </xf>
    <xf numFmtId="0" fontId="5" fillId="0" borderId="10" xfId="53" applyNumberFormat="1" applyFont="1" applyFill="1" applyBorder="1" applyAlignment="1" applyProtection="1">
      <alignment horizontal="center" vertical="center"/>
      <protection/>
    </xf>
    <xf numFmtId="176" fontId="5" fillId="0" borderId="10" xfId="53" applyNumberFormat="1" applyFont="1" applyFill="1" applyBorder="1" applyAlignment="1">
      <alignment horizontal="center" vertical="center"/>
      <protection/>
    </xf>
    <xf numFmtId="0" fontId="5" fillId="0" borderId="10" xfId="53" applyFont="1" applyBorder="1" applyAlignment="1">
      <alignment horizontal="center" vertical="center"/>
      <protection/>
    </xf>
    <xf numFmtId="0" fontId="1" fillId="0" borderId="10" xfId="53" applyBorder="1" applyAlignment="1">
      <alignment horizontal="center" vertical="center"/>
      <protection/>
    </xf>
    <xf numFmtId="0" fontId="9" fillId="0" borderId="0" xfId="0" applyFont="1" applyAlignment="1">
      <alignment horizontal="center"/>
    </xf>
    <xf numFmtId="0" fontId="11" fillId="0" borderId="10" xfId="0" applyFont="1" applyBorder="1" applyAlignment="1">
      <alignment horizontal="center" vertical="center"/>
    </xf>
    <xf numFmtId="0" fontId="0" fillId="0" borderId="10" xfId="0"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 fillId="0" borderId="10" xfId="54" applyFont="1" applyBorder="1" applyAlignment="1">
      <alignment horizontal="center" vertical="center" wrapText="1"/>
      <protection/>
    </xf>
    <xf numFmtId="0" fontId="1" fillId="0" borderId="13" xfId="53" applyFont="1" applyBorder="1" applyAlignment="1">
      <alignment vertical="center" wrapText="1"/>
      <protection/>
    </xf>
    <xf numFmtId="0" fontId="0" fillId="0" borderId="13" xfId="0" applyBorder="1" applyAlignment="1">
      <alignment vertical="center" wrapText="1"/>
    </xf>
    <xf numFmtId="0" fontId="5" fillId="0" borderId="11" xfId="54" applyFont="1" applyBorder="1" applyAlignment="1">
      <alignment horizontal="center" vertical="center" wrapText="1"/>
      <protection/>
    </xf>
    <xf numFmtId="0" fontId="5" fillId="0" borderId="12" xfId="54" applyFont="1" applyBorder="1" applyAlignment="1">
      <alignment horizontal="center" vertical="center" wrapText="1"/>
      <protection/>
    </xf>
    <xf numFmtId="0" fontId="5" fillId="0" borderId="14"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6"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2" fillId="0" borderId="10" xfId="54" applyNumberFormat="1" applyFont="1" applyBorder="1" applyAlignment="1">
      <alignment horizontal="left" vertical="center" wrapText="1"/>
      <protection/>
    </xf>
    <xf numFmtId="0" fontId="1" fillId="0" borderId="18" xfId="53" applyBorder="1" applyAlignment="1">
      <alignment horizontal="center"/>
      <protection/>
    </xf>
    <xf numFmtId="0" fontId="1" fillId="0" borderId="19" xfId="53" applyBorder="1" applyAlignment="1">
      <alignment horizontal="center"/>
      <protection/>
    </xf>
    <xf numFmtId="0" fontId="2" fillId="0" borderId="18" xfId="54" applyFont="1" applyBorder="1" applyAlignment="1">
      <alignment horizontal="center" vertical="center" wrapText="1"/>
      <protection/>
    </xf>
    <xf numFmtId="0" fontId="2" fillId="0" borderId="19" xfId="54" applyFont="1" applyBorder="1" applyAlignment="1">
      <alignment horizontal="center" vertical="center" wrapText="1"/>
      <protection/>
    </xf>
    <xf numFmtId="0" fontId="8" fillId="0" borderId="0" xfId="53" applyNumberFormat="1" applyFont="1" applyFill="1" applyBorder="1" applyAlignment="1" applyProtection="1">
      <alignment horizontal="center" vertical="center"/>
      <protection/>
    </xf>
    <xf numFmtId="0" fontId="5" fillId="0" borderId="18" xfId="54" applyFont="1" applyBorder="1" applyAlignment="1">
      <alignment horizontal="center" vertical="center" wrapText="1"/>
      <protection/>
    </xf>
    <xf numFmtId="0" fontId="5" fillId="0" borderId="20" xfId="54" applyFont="1" applyBorder="1" applyAlignment="1">
      <alignment horizontal="center" vertical="center" wrapText="1"/>
      <protection/>
    </xf>
    <xf numFmtId="0" fontId="5" fillId="0" borderId="19" xfId="54" applyFont="1" applyBorder="1" applyAlignment="1">
      <alignment horizontal="center" vertical="center" wrapText="1"/>
      <protection/>
    </xf>
    <xf numFmtId="0" fontId="2" fillId="0" borderId="10" xfId="54" applyFont="1" applyBorder="1" applyAlignment="1">
      <alignment horizontal="left" vertical="center" wrapText="1"/>
      <protection/>
    </xf>
    <xf numFmtId="0" fontId="5" fillId="0" borderId="10" xfId="53" applyFont="1" applyBorder="1" applyAlignment="1">
      <alignment horizontal="center" vertical="center" wrapText="1"/>
      <protection/>
    </xf>
    <xf numFmtId="0" fontId="4" fillId="0" borderId="21" xfId="53" applyFont="1" applyFill="1" applyBorder="1" applyAlignment="1">
      <alignment horizontal="left" vertical="center"/>
      <protection/>
    </xf>
    <xf numFmtId="0" fontId="4" fillId="0" borderId="21" xfId="53" applyFont="1" applyFill="1" applyBorder="1" applyAlignment="1">
      <alignment horizontal="left" vertical="center"/>
      <protection/>
    </xf>
    <xf numFmtId="0" fontId="4" fillId="0" borderId="0" xfId="53" applyFont="1" applyFill="1" applyBorder="1" applyAlignment="1">
      <alignment horizontal="right" vertical="center"/>
      <protection/>
    </xf>
    <xf numFmtId="0" fontId="6" fillId="0" borderId="10" xfId="53" applyFont="1" applyBorder="1" applyAlignment="1">
      <alignment horizontal="center" vertical="center"/>
      <protection/>
    </xf>
    <xf numFmtId="176" fontId="2" fillId="0" borderId="10" xfId="53" applyNumberFormat="1" applyFont="1" applyFill="1" applyBorder="1" applyAlignment="1">
      <alignment horizontal="center" vertical="center"/>
      <protection/>
    </xf>
    <xf numFmtId="43" fontId="0" fillId="0" borderId="10" xfId="69" applyFont="1" applyBorder="1" applyAlignment="1">
      <alignment/>
    </xf>
    <xf numFmtId="49" fontId="0" fillId="0" borderId="10" xfId="0" applyNumberFormat="1" applyFont="1" applyBorder="1" applyAlignment="1" quotePrefix="1">
      <alignment horizontal="left" vertical="center"/>
    </xf>
    <xf numFmtId="0" fontId="0" fillId="0" borderId="10" xfId="0" applyFont="1" applyBorder="1" applyAlignment="1">
      <alignment vertical="center"/>
    </xf>
    <xf numFmtId="49" fontId="0" fillId="0" borderId="10" xfId="0" applyNumberFormat="1" applyFont="1" applyBorder="1" applyAlignment="1">
      <alignment horizontal="left" vertical="center"/>
    </xf>
    <xf numFmtId="43" fontId="0" fillId="0" borderId="10" xfId="69" applyFont="1" applyFill="1" applyBorder="1" applyAlignment="1">
      <alignment/>
    </xf>
    <xf numFmtId="43" fontId="0" fillId="0" borderId="0" xfId="0" applyNumberFormat="1" applyAlignment="1">
      <alignment/>
    </xf>
    <xf numFmtId="43" fontId="1" fillId="0" borderId="0" xfId="69" applyAlignment="1">
      <alignment/>
    </xf>
    <xf numFmtId="43" fontId="1" fillId="0" borderId="0" xfId="69" applyAlignment="1">
      <alignment horizontal="center"/>
    </xf>
    <xf numFmtId="43" fontId="5" fillId="0" borderId="10" xfId="69" applyFont="1" applyBorder="1" applyAlignment="1">
      <alignment horizontal="center" vertical="center" wrapText="1"/>
    </xf>
    <xf numFmtId="43" fontId="1" fillId="0" borderId="10" xfId="69" applyBorder="1" applyAlignment="1">
      <alignment/>
    </xf>
    <xf numFmtId="43" fontId="5" fillId="0" borderId="10" xfId="69" applyFont="1" applyBorder="1" applyAlignment="1">
      <alignment horizontal="center" vertical="center"/>
    </xf>
    <xf numFmtId="43" fontId="5" fillId="0" borderId="10" xfId="69" applyFont="1" applyBorder="1" applyAlignment="1">
      <alignment horizontal="center" vertical="center" wrapText="1"/>
    </xf>
    <xf numFmtId="43" fontId="4" fillId="0" borderId="0" xfId="69" applyFont="1" applyFill="1" applyBorder="1" applyAlignment="1">
      <alignment horizontal="left" vertical="center"/>
    </xf>
    <xf numFmtId="43" fontId="4" fillId="0" borderId="0" xfId="69" applyFont="1" applyFill="1" applyBorder="1" applyAlignment="1">
      <alignment horizontal="right" vertical="center"/>
    </xf>
    <xf numFmtId="43" fontId="5" fillId="0" borderId="10" xfId="69" applyFont="1" applyFill="1" applyBorder="1" applyAlignment="1">
      <alignment horizontal="center" vertical="center"/>
    </xf>
    <xf numFmtId="43" fontId="2" fillId="0" borderId="10" xfId="69" applyFont="1" applyFill="1" applyBorder="1" applyAlignment="1">
      <alignment horizontal="left" vertical="center"/>
    </xf>
  </cellXfs>
  <cellStyles count="69">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差_5.中央部门决算（草案)-1" xfId="41"/>
    <cellStyle name="差_出版署2010年度中央部门决算草案" xfId="42"/>
    <cellStyle name="差_全国友协2010年度中央部门决算（草案）" xfId="43"/>
    <cellStyle name="差_司法部2010年度中央部门决算（草案）报" xfId="44"/>
    <cellStyle name="常规 2" xfId="45"/>
    <cellStyle name="常规 3" xfId="46"/>
    <cellStyle name="常规 4" xfId="47"/>
    <cellStyle name="常规 5" xfId="48"/>
    <cellStyle name="常规 5 2" xfId="49"/>
    <cellStyle name="常规 6" xfId="50"/>
    <cellStyle name="常规 7" xfId="51"/>
    <cellStyle name="常规 8" xfId="52"/>
    <cellStyle name="常规_省级部门预决算及“三公”经费公开工作方案附件"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Followed Hyperlink" xfId="81"/>
    <cellStyle name="注释"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IS26"/>
  <sheetViews>
    <sheetView tabSelected="1" zoomScalePageLayoutView="0" workbookViewId="0" topLeftCell="A1">
      <selection activeCell="D17" sqref="D17"/>
    </sheetView>
  </sheetViews>
  <sheetFormatPr defaultColWidth="5.125" defaultRowHeight="13.5"/>
  <cols>
    <col min="1" max="1" width="33.75390625" style="1" customWidth="1"/>
    <col min="2" max="2" width="13.50390625" style="1" customWidth="1"/>
    <col min="3" max="3" width="34.75390625" style="1" customWidth="1"/>
    <col min="4" max="6" width="13.50390625" style="1" customWidth="1"/>
    <col min="7" max="161" width="5.00390625" style="1" customWidth="1"/>
    <col min="162" max="16384" width="5.125" style="1" customWidth="1"/>
  </cols>
  <sheetData>
    <row r="1" ht="17.25" customHeight="1">
      <c r="A1" s="2" t="s">
        <v>0</v>
      </c>
    </row>
    <row r="2" spans="1:253" s="13" customFormat="1" ht="26.25" customHeight="1">
      <c r="A2" s="57" t="s">
        <v>132</v>
      </c>
      <c r="B2" s="57"/>
      <c r="C2" s="57"/>
      <c r="D2" s="57"/>
      <c r="E2" s="57"/>
      <c r="F2" s="57"/>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row>
    <row r="3" spans="1:253" s="13" customFormat="1" ht="18.75" customHeight="1">
      <c r="A3" s="17" t="s">
        <v>92</v>
      </c>
      <c r="B3" s="17"/>
      <c r="C3" s="16"/>
      <c r="D3" s="16"/>
      <c r="F3" s="12" t="s">
        <v>2</v>
      </c>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row>
    <row r="4" spans="1:253" s="13" customFormat="1" ht="18" customHeight="1">
      <c r="A4" s="58" t="s">
        <v>3</v>
      </c>
      <c r="B4" s="58"/>
      <c r="C4" s="58" t="s">
        <v>4</v>
      </c>
      <c r="D4" s="58"/>
      <c r="E4" s="58"/>
      <c r="F4" s="58"/>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row>
    <row r="5" spans="1:253" s="13" customFormat="1" ht="33" customHeight="1">
      <c r="A5" s="18" t="s">
        <v>5</v>
      </c>
      <c r="B5" s="18" t="s">
        <v>6</v>
      </c>
      <c r="C5" s="18" t="s">
        <v>5</v>
      </c>
      <c r="D5" s="18" t="s">
        <v>7</v>
      </c>
      <c r="E5" s="44" t="s">
        <v>8</v>
      </c>
      <c r="F5" s="44" t="s">
        <v>9</v>
      </c>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row>
    <row r="6" spans="1:253" s="13" customFormat="1" ht="19.5" customHeight="1">
      <c r="A6" s="20" t="s">
        <v>10</v>
      </c>
      <c r="B6" s="21"/>
      <c r="C6" s="22" t="s">
        <v>11</v>
      </c>
      <c r="D6" s="22"/>
      <c r="E6" s="21"/>
      <c r="F6" s="45"/>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row>
    <row r="7" spans="1:253" s="13" customFormat="1" ht="19.5" customHeight="1">
      <c r="A7" s="20" t="s">
        <v>12</v>
      </c>
      <c r="B7" s="21"/>
      <c r="C7" s="20" t="s">
        <v>13</v>
      </c>
      <c r="D7" s="20"/>
      <c r="E7" s="21"/>
      <c r="F7" s="45"/>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row>
    <row r="8" spans="1:253" s="13" customFormat="1" ht="19.5" customHeight="1">
      <c r="A8" s="24"/>
      <c r="B8" s="21"/>
      <c r="C8" s="20" t="s">
        <v>14</v>
      </c>
      <c r="D8" s="20"/>
      <c r="E8" s="20"/>
      <c r="F8" s="45"/>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row>
    <row r="9" spans="1:253" s="13" customFormat="1" ht="19.5" customHeight="1">
      <c r="A9" s="23" t="s">
        <v>15</v>
      </c>
      <c r="B9" s="21"/>
      <c r="C9" s="20" t="s">
        <v>16</v>
      </c>
      <c r="D9" s="47">
        <v>1436</v>
      </c>
      <c r="E9" s="47">
        <v>1436</v>
      </c>
      <c r="F9" s="45"/>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row>
    <row r="10" spans="1:253" s="13" customFormat="1" ht="19.5" customHeight="1">
      <c r="A10" s="20" t="s">
        <v>17</v>
      </c>
      <c r="B10" s="20">
        <v>1512.66</v>
      </c>
      <c r="C10" s="20" t="s">
        <v>18</v>
      </c>
      <c r="D10" s="20">
        <v>7.64</v>
      </c>
      <c r="E10" s="20">
        <v>7.64</v>
      </c>
      <c r="F10" s="45"/>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row>
    <row r="11" spans="1:253" s="13" customFormat="1" ht="19.5" customHeight="1">
      <c r="A11" s="20" t="s">
        <v>19</v>
      </c>
      <c r="B11" s="21"/>
      <c r="C11" s="20" t="s">
        <v>20</v>
      </c>
      <c r="D11" s="20"/>
      <c r="E11" s="20"/>
      <c r="F11" s="45"/>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row>
    <row r="12" spans="1:253" s="13" customFormat="1" ht="19.5" customHeight="1">
      <c r="A12" s="20" t="s">
        <v>21</v>
      </c>
      <c r="B12" s="21"/>
      <c r="C12" s="20" t="s">
        <v>22</v>
      </c>
      <c r="D12" s="20"/>
      <c r="E12" s="20"/>
      <c r="F12" s="45"/>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row>
    <row r="13" spans="1:253" s="13" customFormat="1" ht="19.5" customHeight="1">
      <c r="A13" s="23" t="s">
        <v>23</v>
      </c>
      <c r="B13" s="21"/>
      <c r="C13" s="20" t="s">
        <v>24</v>
      </c>
      <c r="D13" s="20">
        <v>127.25</v>
      </c>
      <c r="E13" s="20">
        <v>127.25</v>
      </c>
      <c r="F13" s="45"/>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row>
    <row r="14" spans="1:253" s="13" customFormat="1" ht="19.5" customHeight="1">
      <c r="A14" s="56" t="s">
        <v>91</v>
      </c>
      <c r="B14" s="47">
        <v>236</v>
      </c>
      <c r="C14" s="20" t="s">
        <v>90</v>
      </c>
      <c r="D14" s="20">
        <v>45.41</v>
      </c>
      <c r="E14" s="20">
        <v>45.41</v>
      </c>
      <c r="F14" s="45"/>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row>
    <row r="15" spans="1:253" s="13" customFormat="1" ht="19.5" customHeight="1">
      <c r="A15" s="22"/>
      <c r="B15" s="21"/>
      <c r="C15" s="20" t="s">
        <v>88</v>
      </c>
      <c r="D15" s="20">
        <v>132.36</v>
      </c>
      <c r="E15" s="20">
        <v>132.36</v>
      </c>
      <c r="F15" s="45"/>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row>
    <row r="16" spans="1:253" s="13" customFormat="1" ht="19.5" customHeight="1">
      <c r="A16" s="23"/>
      <c r="B16" s="21"/>
      <c r="C16" s="46" t="s">
        <v>25</v>
      </c>
      <c r="D16" s="20"/>
      <c r="E16" s="20"/>
      <c r="F16" s="45"/>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row>
    <row r="17" spans="1:253" s="13" customFormat="1" ht="19.5" customHeight="1">
      <c r="A17" s="23"/>
      <c r="B17" s="21"/>
      <c r="C17" s="24"/>
      <c r="D17" s="20"/>
      <c r="E17" s="20"/>
      <c r="F17" s="45"/>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row>
    <row r="18" spans="1:253" s="13" customFormat="1" ht="19.5" customHeight="1">
      <c r="A18" s="20"/>
      <c r="B18" s="21"/>
      <c r="C18" s="20" t="s">
        <v>26</v>
      </c>
      <c r="D18" s="20"/>
      <c r="E18" s="25"/>
      <c r="F18" s="45"/>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row>
    <row r="19" spans="1:253" s="13" customFormat="1" ht="19.5" customHeight="1">
      <c r="A19" s="22"/>
      <c r="B19" s="21"/>
      <c r="C19" s="20"/>
      <c r="D19" s="20"/>
      <c r="E19" s="25"/>
      <c r="F19" s="45"/>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row>
    <row r="20" spans="1:253" s="13" customFormat="1" ht="19.5" customHeight="1">
      <c r="A20" s="22"/>
      <c r="B20" s="21"/>
      <c r="C20" s="20"/>
      <c r="D20" s="20"/>
      <c r="E20" s="25"/>
      <c r="F20" s="45"/>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row>
    <row r="21" spans="1:253" s="13" customFormat="1" ht="19.5" customHeight="1">
      <c r="A21" s="23"/>
      <c r="B21" s="27"/>
      <c r="C21" s="20"/>
      <c r="D21" s="20"/>
      <c r="E21" s="25"/>
      <c r="F21" s="45"/>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row>
    <row r="22" spans="1:253" s="13" customFormat="1" ht="19.5" customHeight="1">
      <c r="A22" s="23"/>
      <c r="B22" s="27"/>
      <c r="C22" s="24"/>
      <c r="D22" s="24"/>
      <c r="E22" s="25"/>
      <c r="F22" s="45"/>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row>
    <row r="23" spans="1:253" s="13" customFormat="1" ht="19.5" customHeight="1">
      <c r="A23" s="23"/>
      <c r="B23" s="27"/>
      <c r="C23" s="24"/>
      <c r="D23" s="24"/>
      <c r="E23" s="25"/>
      <c r="F23" s="45"/>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row>
    <row r="24" spans="1:253" s="14" customFormat="1" ht="19.5" customHeight="1">
      <c r="A24" s="26" t="s">
        <v>27</v>
      </c>
      <c r="B24" s="48">
        <f>SUM(B6:B23)</f>
        <v>1748.66</v>
      </c>
      <c r="C24" s="26" t="s">
        <v>28</v>
      </c>
      <c r="D24" s="48">
        <f>SUM(D6:D23)</f>
        <v>1748.6600000000003</v>
      </c>
      <c r="E24" s="48">
        <f>SUM(E6:E23)</f>
        <v>1748.6600000000003</v>
      </c>
      <c r="F24" s="45"/>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row>
    <row r="25" spans="1:4" s="15" customFormat="1" ht="18.75" customHeight="1">
      <c r="A25" s="2" t="s">
        <v>29</v>
      </c>
      <c r="C25" s="28"/>
      <c r="D25" s="28"/>
    </row>
    <row r="26" spans="3:4" s="15" customFormat="1" ht="11.25">
      <c r="C26" s="28"/>
      <c r="D26" s="28"/>
    </row>
  </sheetData>
  <sheetProtection/>
  <mergeCells count="3">
    <mergeCell ref="A2:F2"/>
    <mergeCell ref="A4:B4"/>
    <mergeCell ref="C4:F4"/>
  </mergeCells>
  <printOptions horizontalCentered="1"/>
  <pageMargins left="0.59" right="0.59" top="0.55" bottom="0.55" header="0.28" footer="0.24"/>
  <pageSetup horizontalDpi="600" verticalDpi="600" orientation="landscape" paperSize="9" scale="93"/>
</worksheet>
</file>

<file path=xl/worksheets/sheet2.xml><?xml version="1.0" encoding="utf-8"?>
<worksheet xmlns="http://schemas.openxmlformats.org/spreadsheetml/2006/main" xmlns:r="http://schemas.openxmlformats.org/officeDocument/2006/relationships">
  <sheetPr>
    <tabColor rgb="FF92D050"/>
  </sheetPr>
  <dimension ref="A1:E26"/>
  <sheetViews>
    <sheetView zoomScalePageLayoutView="0" workbookViewId="0" topLeftCell="A1">
      <selection activeCell="J12" sqref="J12"/>
    </sheetView>
  </sheetViews>
  <sheetFormatPr defaultColWidth="9.00390625" defaultRowHeight="13.5"/>
  <cols>
    <col min="1" max="1" width="19.00390625" style="1" customWidth="1"/>
    <col min="2" max="2" width="24.75390625" style="1" customWidth="1"/>
    <col min="3" max="5" width="16.75390625" style="1" customWidth="1"/>
    <col min="6" max="16384" width="9.00390625" style="1" customWidth="1"/>
  </cols>
  <sheetData>
    <row r="1" ht="14.25">
      <c r="A1" s="2" t="s">
        <v>30</v>
      </c>
    </row>
    <row r="2" spans="1:5" ht="25.5">
      <c r="A2" s="57" t="s">
        <v>133</v>
      </c>
      <c r="B2" s="57"/>
      <c r="C2" s="57"/>
      <c r="D2" s="57"/>
      <c r="E2" s="57"/>
    </row>
    <row r="3" spans="1:5" ht="22.5" customHeight="1">
      <c r="A3" s="54" t="s">
        <v>92</v>
      </c>
      <c r="B3" s="11"/>
      <c r="C3" s="11"/>
      <c r="D3" s="11"/>
      <c r="E3" s="4" t="s">
        <v>2</v>
      </c>
    </row>
    <row r="4" spans="1:5" ht="21" customHeight="1">
      <c r="A4" s="59" t="s">
        <v>31</v>
      </c>
      <c r="B4" s="59"/>
      <c r="C4" s="60" t="s">
        <v>6</v>
      </c>
      <c r="D4" s="60"/>
      <c r="E4" s="60"/>
    </row>
    <row r="5" spans="1:5" ht="21" customHeight="1">
      <c r="A5" s="7" t="s">
        <v>32</v>
      </c>
      <c r="B5" s="7" t="s">
        <v>33</v>
      </c>
      <c r="C5" s="8" t="s">
        <v>7</v>
      </c>
      <c r="D5" s="8" t="s">
        <v>34</v>
      </c>
      <c r="E5" s="8" t="s">
        <v>35</v>
      </c>
    </row>
    <row r="6" spans="1:5" ht="19.5" customHeight="1">
      <c r="A6" s="9" t="s">
        <v>93</v>
      </c>
      <c r="B6" s="22" t="s">
        <v>94</v>
      </c>
      <c r="C6" s="6">
        <f>SUM(D6:E6)</f>
        <v>1436</v>
      </c>
      <c r="D6" s="6">
        <f>D7</f>
        <v>1200</v>
      </c>
      <c r="E6" s="6">
        <f>E7</f>
        <v>236</v>
      </c>
    </row>
    <row r="7" spans="1:5" ht="19.5" customHeight="1">
      <c r="A7" s="9" t="s">
        <v>95</v>
      </c>
      <c r="B7" s="22" t="s">
        <v>96</v>
      </c>
      <c r="C7" s="6">
        <f aca="true" t="shared" si="0" ref="C7:C23">SUM(D7:E7)</f>
        <v>1436</v>
      </c>
      <c r="D7" s="6">
        <f>D8+D9</f>
        <v>1200</v>
      </c>
      <c r="E7" s="6">
        <f>E8+E9</f>
        <v>236</v>
      </c>
    </row>
    <row r="8" spans="1:5" ht="19.5" customHeight="1">
      <c r="A8" s="9" t="s">
        <v>125</v>
      </c>
      <c r="B8" s="22" t="s">
        <v>36</v>
      </c>
      <c r="C8" s="6">
        <f t="shared" si="0"/>
        <v>1200</v>
      </c>
      <c r="D8" s="6">
        <v>1200</v>
      </c>
      <c r="E8" s="6"/>
    </row>
    <row r="9" spans="1:5" ht="19.5" customHeight="1">
      <c r="A9" s="9" t="s">
        <v>98</v>
      </c>
      <c r="B9" s="22" t="s">
        <v>99</v>
      </c>
      <c r="C9" s="6">
        <f t="shared" si="0"/>
        <v>236</v>
      </c>
      <c r="D9" s="6"/>
      <c r="E9" s="6">
        <v>236</v>
      </c>
    </row>
    <row r="10" spans="1:5" ht="19.5" customHeight="1">
      <c r="A10" s="52">
        <v>205</v>
      </c>
      <c r="B10" s="22" t="s">
        <v>100</v>
      </c>
      <c r="C10" s="6">
        <f t="shared" si="0"/>
        <v>7.64</v>
      </c>
      <c r="D10" s="6">
        <f>D11</f>
        <v>7.64</v>
      </c>
      <c r="E10" s="6">
        <f>E11</f>
        <v>0</v>
      </c>
    </row>
    <row r="11" spans="1:5" ht="19.5" customHeight="1">
      <c r="A11" s="9" t="s">
        <v>126</v>
      </c>
      <c r="B11" s="22" t="s">
        <v>102</v>
      </c>
      <c r="C11" s="6">
        <f t="shared" si="0"/>
        <v>7.64</v>
      </c>
      <c r="D11" s="6">
        <f>D12</f>
        <v>7.64</v>
      </c>
      <c r="E11" s="6">
        <f>E12</f>
        <v>0</v>
      </c>
    </row>
    <row r="12" spans="1:5" ht="19.5" customHeight="1">
      <c r="A12" s="9" t="s">
        <v>103</v>
      </c>
      <c r="B12" s="22" t="s">
        <v>104</v>
      </c>
      <c r="C12" s="6">
        <f t="shared" si="0"/>
        <v>7.64</v>
      </c>
      <c r="D12" s="6">
        <v>7.64</v>
      </c>
      <c r="E12" s="6"/>
    </row>
    <row r="13" spans="1:5" ht="19.5" customHeight="1">
      <c r="A13" s="9" t="s">
        <v>105</v>
      </c>
      <c r="B13" s="22" t="s">
        <v>106</v>
      </c>
      <c r="C13" s="6">
        <f t="shared" si="0"/>
        <v>127.24000000000001</v>
      </c>
      <c r="D13" s="6">
        <f>D14</f>
        <v>127.24000000000001</v>
      </c>
      <c r="E13" s="6">
        <f>E14</f>
        <v>0</v>
      </c>
    </row>
    <row r="14" spans="1:5" ht="19.5" customHeight="1">
      <c r="A14" s="9" t="s">
        <v>107</v>
      </c>
      <c r="B14" s="22" t="s">
        <v>108</v>
      </c>
      <c r="C14" s="6">
        <f t="shared" si="0"/>
        <v>127.24000000000001</v>
      </c>
      <c r="D14" s="6">
        <f>D15+D16</f>
        <v>127.24000000000001</v>
      </c>
      <c r="E14" s="6">
        <f>E15+E16</f>
        <v>0</v>
      </c>
    </row>
    <row r="15" spans="1:5" ht="19.5" customHeight="1">
      <c r="A15" s="9" t="s">
        <v>109</v>
      </c>
      <c r="B15" s="22" t="s">
        <v>110</v>
      </c>
      <c r="C15" s="6">
        <f t="shared" si="0"/>
        <v>125.51</v>
      </c>
      <c r="D15" s="6">
        <v>125.51</v>
      </c>
      <c r="E15" s="6"/>
    </row>
    <row r="16" spans="1:5" ht="19.5" customHeight="1">
      <c r="A16" s="53" t="s">
        <v>130</v>
      </c>
      <c r="B16" s="22" t="s">
        <v>128</v>
      </c>
      <c r="C16" s="6">
        <f t="shared" si="0"/>
        <v>1.73</v>
      </c>
      <c r="D16" s="6">
        <v>1.73</v>
      </c>
      <c r="E16" s="6"/>
    </row>
    <row r="17" spans="1:5" ht="19.5" customHeight="1">
      <c r="A17" s="9" t="s">
        <v>111</v>
      </c>
      <c r="B17" s="22" t="s">
        <v>112</v>
      </c>
      <c r="C17" s="6">
        <f t="shared" si="0"/>
        <v>45.41</v>
      </c>
      <c r="D17" s="6">
        <f>D18</f>
        <v>45.41</v>
      </c>
      <c r="E17" s="6">
        <f>E18</f>
        <v>0</v>
      </c>
    </row>
    <row r="18" spans="1:5" s="43" customFormat="1" ht="19.5" customHeight="1">
      <c r="A18" s="9" t="s">
        <v>113</v>
      </c>
      <c r="B18" s="22" t="s">
        <v>114</v>
      </c>
      <c r="C18" s="6">
        <f t="shared" si="0"/>
        <v>45.41</v>
      </c>
      <c r="D18" s="6">
        <f>D19</f>
        <v>45.41</v>
      </c>
      <c r="E18" s="6">
        <f>E19</f>
        <v>0</v>
      </c>
    </row>
    <row r="19" spans="1:5" ht="19.5" customHeight="1">
      <c r="A19" s="9" t="s">
        <v>115</v>
      </c>
      <c r="B19" s="22" t="s">
        <v>116</v>
      </c>
      <c r="C19" s="6">
        <f t="shared" si="0"/>
        <v>45.41</v>
      </c>
      <c r="D19" s="6">
        <v>45.41</v>
      </c>
      <c r="E19" s="6"/>
    </row>
    <row r="20" spans="1:5" ht="19.5" customHeight="1">
      <c r="A20" s="9" t="s">
        <v>117</v>
      </c>
      <c r="B20" s="22" t="s">
        <v>118</v>
      </c>
      <c r="C20" s="6">
        <f t="shared" si="0"/>
        <v>132.37</v>
      </c>
      <c r="D20" s="6">
        <f>D21</f>
        <v>132.37</v>
      </c>
      <c r="E20" s="6"/>
    </row>
    <row r="21" spans="1:5" ht="19.5" customHeight="1">
      <c r="A21" s="9" t="s">
        <v>119</v>
      </c>
      <c r="B21" s="22" t="s">
        <v>120</v>
      </c>
      <c r="C21" s="6">
        <f t="shared" si="0"/>
        <v>132.37</v>
      </c>
      <c r="D21" s="6">
        <f>D22+D23</f>
        <v>132.37</v>
      </c>
      <c r="E21" s="6"/>
    </row>
    <row r="22" spans="1:5" ht="19.5" customHeight="1">
      <c r="A22" s="9" t="s">
        <v>121</v>
      </c>
      <c r="B22" s="22" t="s">
        <v>122</v>
      </c>
      <c r="C22" s="6">
        <f t="shared" si="0"/>
        <v>101.82</v>
      </c>
      <c r="D22" s="6">
        <v>101.82</v>
      </c>
      <c r="E22" s="6"/>
    </row>
    <row r="23" spans="1:5" s="43" customFormat="1" ht="19.5" customHeight="1">
      <c r="A23" s="9" t="s">
        <v>123</v>
      </c>
      <c r="B23" s="22" t="s">
        <v>124</v>
      </c>
      <c r="C23" s="6">
        <f t="shared" si="0"/>
        <v>30.55</v>
      </c>
      <c r="D23" s="6">
        <v>30.55</v>
      </c>
      <c r="E23" s="6"/>
    </row>
    <row r="24" spans="1:5" ht="19.5" customHeight="1">
      <c r="A24" s="6"/>
      <c r="B24" s="6"/>
      <c r="C24" s="6"/>
      <c r="D24" s="6"/>
      <c r="E24" s="6"/>
    </row>
    <row r="25" spans="1:5" ht="19.5" customHeight="1">
      <c r="A25" s="61" t="s">
        <v>7</v>
      </c>
      <c r="B25" s="61"/>
      <c r="C25" s="6">
        <f>C6+C10+C13+C17+C20</f>
        <v>1748.6600000000003</v>
      </c>
      <c r="D25" s="6">
        <f>D6+D10+D13+D17+D20</f>
        <v>1512.6600000000003</v>
      </c>
      <c r="E25" s="6">
        <f>E6+E10+E13+E17+E20</f>
        <v>236</v>
      </c>
    </row>
    <row r="26" ht="18.75" customHeight="1">
      <c r="A26" s="2" t="s">
        <v>37</v>
      </c>
    </row>
  </sheetData>
  <sheetProtection/>
  <mergeCells count="4">
    <mergeCell ref="A2:E2"/>
    <mergeCell ref="A4:B4"/>
    <mergeCell ref="C4:E4"/>
    <mergeCell ref="A25:B25"/>
  </mergeCells>
  <printOptions horizontalCentered="1"/>
  <pageMargins left="0.16" right="0.16" top="0.98" bottom="0.98" header="0.51" footer="0.51"/>
  <pageSetup horizontalDpi="600" verticalDpi="600" orientation="portrait" paperSize="9" scale="90"/>
</worksheet>
</file>

<file path=xl/worksheets/sheet3.xml><?xml version="1.0" encoding="utf-8"?>
<worksheet xmlns="http://schemas.openxmlformats.org/spreadsheetml/2006/main" xmlns:r="http://schemas.openxmlformats.org/officeDocument/2006/relationships">
  <sheetPr>
    <tabColor rgb="FF92D050"/>
  </sheetPr>
  <dimension ref="A1:G40"/>
  <sheetViews>
    <sheetView zoomScalePageLayoutView="0" workbookViewId="0" topLeftCell="A13">
      <selection activeCell="F18" sqref="F18"/>
    </sheetView>
  </sheetViews>
  <sheetFormatPr defaultColWidth="9.00390625" defaultRowHeight="13.5"/>
  <cols>
    <col min="1" max="1" width="19.375" style="0" customWidth="1"/>
    <col min="2" max="2" width="32.125" style="0" customWidth="1"/>
    <col min="3" max="3" width="25.25390625" style="0" customWidth="1"/>
  </cols>
  <sheetData>
    <row r="1" ht="13.5">
      <c r="A1" t="s">
        <v>38</v>
      </c>
    </row>
    <row r="2" spans="1:3" ht="25.5">
      <c r="A2" s="62" t="s">
        <v>134</v>
      </c>
      <c r="B2" s="62"/>
      <c r="C2" s="62"/>
    </row>
    <row r="3" ht="21.75" customHeight="1">
      <c r="C3" s="38" t="s">
        <v>2</v>
      </c>
    </row>
    <row r="4" spans="1:3" ht="21" customHeight="1">
      <c r="A4" s="63" t="s">
        <v>39</v>
      </c>
      <c r="B4" s="63"/>
      <c r="C4" s="65" t="s">
        <v>6</v>
      </c>
    </row>
    <row r="5" spans="1:3" ht="21" customHeight="1">
      <c r="A5" s="39" t="s">
        <v>32</v>
      </c>
      <c r="B5" s="39" t="s">
        <v>33</v>
      </c>
      <c r="C5" s="66"/>
    </row>
    <row r="6" spans="1:3" ht="19.5" customHeight="1">
      <c r="A6" s="40">
        <v>301</v>
      </c>
      <c r="B6" s="41" t="s">
        <v>139</v>
      </c>
      <c r="C6" s="92">
        <f>SUM(C7:C11)</f>
        <v>1056.9599999999998</v>
      </c>
    </row>
    <row r="7" spans="1:3" ht="19.5" customHeight="1">
      <c r="A7" s="42" t="s">
        <v>140</v>
      </c>
      <c r="B7" s="41" t="s">
        <v>141</v>
      </c>
      <c r="C7" s="92">
        <v>196.05</v>
      </c>
    </row>
    <row r="8" spans="1:3" ht="19.5" customHeight="1">
      <c r="A8" s="42" t="s">
        <v>142</v>
      </c>
      <c r="B8" s="41" t="s">
        <v>143</v>
      </c>
      <c r="C8" s="92">
        <v>313.03</v>
      </c>
    </row>
    <row r="9" spans="1:3" ht="19.5" customHeight="1">
      <c r="A9" s="42" t="s">
        <v>144</v>
      </c>
      <c r="B9" s="41" t="s">
        <v>145</v>
      </c>
      <c r="C9" s="92">
        <v>267.01</v>
      </c>
    </row>
    <row r="10" spans="1:3" ht="19.5" customHeight="1">
      <c r="A10" s="42" t="s">
        <v>146</v>
      </c>
      <c r="B10" s="41" t="s">
        <v>147</v>
      </c>
      <c r="C10" s="92">
        <f>45.41+2.39</f>
        <v>47.8</v>
      </c>
    </row>
    <row r="11" spans="1:3" ht="19.5" customHeight="1">
      <c r="A11" s="93" t="s">
        <v>154</v>
      </c>
      <c r="B11" s="94" t="s">
        <v>155</v>
      </c>
      <c r="C11" s="92">
        <v>233.07</v>
      </c>
    </row>
    <row r="12" spans="1:3" ht="19.5" customHeight="1">
      <c r="A12" s="42">
        <v>302</v>
      </c>
      <c r="B12" s="41" t="s">
        <v>148</v>
      </c>
      <c r="C12" s="92">
        <f>SUM(C13:C30)</f>
        <v>195.98</v>
      </c>
    </row>
    <row r="13" spans="1:7" ht="19.5" customHeight="1">
      <c r="A13" s="42" t="s">
        <v>149</v>
      </c>
      <c r="B13" s="41" t="s">
        <v>150</v>
      </c>
      <c r="C13" s="96">
        <v>5.12</v>
      </c>
      <c r="G13" s="97"/>
    </row>
    <row r="14" spans="1:3" ht="19.5" customHeight="1">
      <c r="A14" s="42" t="s">
        <v>151</v>
      </c>
      <c r="B14" s="41" t="s">
        <v>152</v>
      </c>
      <c r="C14" s="92">
        <v>1</v>
      </c>
    </row>
    <row r="15" spans="1:3" ht="19.5" customHeight="1">
      <c r="A15" s="42" t="s">
        <v>156</v>
      </c>
      <c r="B15" s="41" t="s">
        <v>157</v>
      </c>
      <c r="C15" s="92">
        <v>2</v>
      </c>
    </row>
    <row r="16" spans="1:3" ht="19.5" customHeight="1">
      <c r="A16" s="42" t="s">
        <v>158</v>
      </c>
      <c r="B16" s="41" t="s">
        <v>159</v>
      </c>
      <c r="C16" s="92">
        <v>8</v>
      </c>
    </row>
    <row r="17" spans="1:3" ht="19.5" customHeight="1">
      <c r="A17" s="42" t="s">
        <v>153</v>
      </c>
      <c r="B17" s="41" t="s">
        <v>160</v>
      </c>
      <c r="C17" s="92">
        <v>10</v>
      </c>
    </row>
    <row r="18" spans="1:3" ht="19.5" customHeight="1">
      <c r="A18" s="42" t="s">
        <v>161</v>
      </c>
      <c r="B18" s="41" t="s">
        <v>162</v>
      </c>
      <c r="C18" s="92">
        <v>0.5</v>
      </c>
    </row>
    <row r="19" spans="1:3" ht="19.5" customHeight="1">
      <c r="A19" s="95" t="s">
        <v>163</v>
      </c>
      <c r="B19" s="94" t="s">
        <v>164</v>
      </c>
      <c r="C19" s="92">
        <v>78</v>
      </c>
    </row>
    <row r="20" spans="1:3" ht="19.5" customHeight="1">
      <c r="A20" s="42" t="s">
        <v>165</v>
      </c>
      <c r="B20" s="41" t="s">
        <v>166</v>
      </c>
      <c r="C20" s="92">
        <v>0</v>
      </c>
    </row>
    <row r="21" spans="1:3" ht="19.5" customHeight="1">
      <c r="A21" s="42" t="s">
        <v>167</v>
      </c>
      <c r="B21" s="41" t="s">
        <v>168</v>
      </c>
      <c r="C21" s="92">
        <v>6</v>
      </c>
    </row>
    <row r="22" spans="1:3" ht="19.5" customHeight="1">
      <c r="A22" s="42" t="s">
        <v>169</v>
      </c>
      <c r="B22" s="41" t="s">
        <v>170</v>
      </c>
      <c r="C22" s="92">
        <v>0.5</v>
      </c>
    </row>
    <row r="23" spans="1:3" ht="19.5" customHeight="1">
      <c r="A23" s="95" t="s">
        <v>171</v>
      </c>
      <c r="B23" s="94" t="s">
        <v>172</v>
      </c>
      <c r="C23" s="92">
        <v>7.64</v>
      </c>
    </row>
    <row r="24" spans="1:3" ht="19.5" customHeight="1">
      <c r="A24" s="42" t="s">
        <v>173</v>
      </c>
      <c r="B24" s="41" t="s">
        <v>174</v>
      </c>
      <c r="C24" s="92">
        <v>9.96</v>
      </c>
    </row>
    <row r="25" spans="1:3" ht="19.5" customHeight="1">
      <c r="A25" s="42" t="s">
        <v>175</v>
      </c>
      <c r="B25" s="41" t="s">
        <v>176</v>
      </c>
      <c r="C25" s="92">
        <v>2</v>
      </c>
    </row>
    <row r="26" spans="1:3" ht="19.5" customHeight="1">
      <c r="A26" s="42" t="s">
        <v>177</v>
      </c>
      <c r="B26" s="41" t="s">
        <v>178</v>
      </c>
      <c r="C26" s="92">
        <v>5</v>
      </c>
    </row>
    <row r="27" spans="1:3" ht="19.5" customHeight="1">
      <c r="A27" s="95" t="s">
        <v>179</v>
      </c>
      <c r="B27" s="94" t="s">
        <v>180</v>
      </c>
      <c r="C27" s="92">
        <v>10.18</v>
      </c>
    </row>
    <row r="28" spans="1:3" ht="19.5" customHeight="1">
      <c r="A28" s="95" t="s">
        <v>181</v>
      </c>
      <c r="B28" s="94" t="s">
        <v>182</v>
      </c>
      <c r="C28" s="92">
        <v>0.32</v>
      </c>
    </row>
    <row r="29" spans="1:3" ht="19.5" customHeight="1">
      <c r="A29" s="42" t="s">
        <v>183</v>
      </c>
      <c r="B29" s="41" t="s">
        <v>184</v>
      </c>
      <c r="C29" s="92">
        <v>49.76</v>
      </c>
    </row>
    <row r="30" spans="1:3" ht="19.5" customHeight="1">
      <c r="A30" s="95" t="s">
        <v>185</v>
      </c>
      <c r="B30" s="94" t="s">
        <v>186</v>
      </c>
      <c r="C30" s="92"/>
    </row>
    <row r="31" spans="1:3" ht="19.5" customHeight="1">
      <c r="A31" s="42">
        <v>303</v>
      </c>
      <c r="B31" s="41" t="s">
        <v>187</v>
      </c>
      <c r="C31" s="92">
        <f>SUM(C32:C37)</f>
        <v>259.72</v>
      </c>
    </row>
    <row r="32" spans="1:3" ht="19.5" customHeight="1">
      <c r="A32" s="95" t="s">
        <v>188</v>
      </c>
      <c r="B32" s="94" t="s">
        <v>189</v>
      </c>
      <c r="C32" s="92">
        <v>0</v>
      </c>
    </row>
    <row r="33" spans="1:3" ht="19.5" customHeight="1">
      <c r="A33" s="95" t="s">
        <v>190</v>
      </c>
      <c r="B33" s="94" t="s">
        <v>191</v>
      </c>
      <c r="C33" s="92">
        <v>125.51</v>
      </c>
    </row>
    <row r="34" spans="1:3" ht="19.5" customHeight="1">
      <c r="A34" s="95" t="s">
        <v>192</v>
      </c>
      <c r="B34" s="94" t="s">
        <v>193</v>
      </c>
      <c r="C34" s="92">
        <v>1.73</v>
      </c>
    </row>
    <row r="35" spans="1:3" ht="19.5" customHeight="1">
      <c r="A35" s="95" t="s">
        <v>194</v>
      </c>
      <c r="B35" s="94" t="s">
        <v>195</v>
      </c>
      <c r="C35" s="92">
        <v>0.11</v>
      </c>
    </row>
    <row r="36" spans="1:3" ht="19.5" customHeight="1">
      <c r="A36" s="95" t="s">
        <v>196</v>
      </c>
      <c r="B36" s="94" t="s">
        <v>197</v>
      </c>
      <c r="C36" s="96">
        <v>101.82</v>
      </c>
    </row>
    <row r="37" spans="1:3" ht="19.5" customHeight="1">
      <c r="A37" s="95" t="s">
        <v>198</v>
      </c>
      <c r="B37" s="94" t="s">
        <v>199</v>
      </c>
      <c r="C37" s="96">
        <v>30.55</v>
      </c>
    </row>
    <row r="38" spans="1:3" ht="19.5" customHeight="1">
      <c r="A38" s="64" t="s">
        <v>7</v>
      </c>
      <c r="B38" s="64"/>
      <c r="C38" s="96">
        <f>C6+C12+C31</f>
        <v>1512.6599999999999</v>
      </c>
    </row>
    <row r="39" ht="17.25" customHeight="1">
      <c r="A39" s="2" t="s">
        <v>40</v>
      </c>
    </row>
    <row r="40" ht="17.25" customHeight="1">
      <c r="C40" s="97"/>
    </row>
    <row r="41" ht="17.25" customHeight="1"/>
  </sheetData>
  <sheetProtection/>
  <mergeCells count="4">
    <mergeCell ref="A2:C2"/>
    <mergeCell ref="A4:B4"/>
    <mergeCell ref="C4:C5"/>
    <mergeCell ref="A38:B38"/>
  </mergeCells>
  <printOptions horizontalCentered="1"/>
  <pageMargins left="0.35" right="0.35" top="0.98" bottom="0.98" header="0.51" footer="0.5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G19"/>
  <sheetViews>
    <sheetView zoomScalePageLayoutView="0" workbookViewId="0" topLeftCell="A1">
      <selection activeCell="A2" sqref="A2:G2"/>
    </sheetView>
  </sheetViews>
  <sheetFormatPr defaultColWidth="9.00390625" defaultRowHeight="13.5"/>
  <cols>
    <col min="1" max="1" width="5.625" style="1" customWidth="1"/>
    <col min="2" max="2" width="9.75390625" style="1" customWidth="1"/>
    <col min="3" max="3" width="39.375" style="1" customWidth="1"/>
    <col min="4" max="4" width="20.25390625" style="1" customWidth="1"/>
    <col min="5" max="5" width="16.25390625" style="1" customWidth="1"/>
    <col min="6" max="6" width="19.625" style="1" customWidth="1"/>
    <col min="7" max="7" width="18.50390625" style="1" customWidth="1"/>
    <col min="8" max="16384" width="9.00390625" style="1" customWidth="1"/>
  </cols>
  <sheetData>
    <row r="1" ht="14.25">
      <c r="A1" s="2" t="s">
        <v>41</v>
      </c>
    </row>
    <row r="2" spans="1:7" ht="25.5">
      <c r="A2" s="57" t="s">
        <v>135</v>
      </c>
      <c r="B2" s="81"/>
      <c r="C2" s="81"/>
      <c r="D2" s="81"/>
      <c r="E2" s="81"/>
      <c r="F2" s="81"/>
      <c r="G2" s="81"/>
    </row>
    <row r="3" spans="1:7" ht="18.75" customHeight="1">
      <c r="A3" s="29" t="s">
        <v>1</v>
      </c>
      <c r="B3" s="55" t="s">
        <v>131</v>
      </c>
      <c r="C3" s="16"/>
      <c r="D3" s="16"/>
      <c r="E3" s="16"/>
      <c r="F3" s="16"/>
      <c r="G3" s="12" t="s">
        <v>2</v>
      </c>
    </row>
    <row r="4" spans="1:7" ht="20.25" customHeight="1">
      <c r="A4" s="72" t="s">
        <v>32</v>
      </c>
      <c r="B4" s="73"/>
      <c r="C4" s="70" t="s">
        <v>33</v>
      </c>
      <c r="D4" s="70" t="s">
        <v>42</v>
      </c>
      <c r="E4" s="82" t="s">
        <v>43</v>
      </c>
      <c r="F4" s="83"/>
      <c r="G4" s="84"/>
    </row>
    <row r="5" spans="1:7" ht="18" customHeight="1">
      <c r="A5" s="74"/>
      <c r="B5" s="75"/>
      <c r="C5" s="71"/>
      <c r="D5" s="71"/>
      <c r="E5" s="30" t="s">
        <v>7</v>
      </c>
      <c r="F5" s="30" t="s">
        <v>34</v>
      </c>
      <c r="G5" s="30" t="s">
        <v>35</v>
      </c>
    </row>
    <row r="6" spans="1:7" ht="20.25" customHeight="1">
      <c r="A6" s="85">
        <v>212</v>
      </c>
      <c r="B6" s="85"/>
      <c r="C6" s="32" t="s">
        <v>44</v>
      </c>
      <c r="D6" s="33"/>
      <c r="E6" s="33"/>
      <c r="F6" s="33"/>
      <c r="G6" s="33"/>
    </row>
    <row r="7" spans="1:7" ht="20.25" customHeight="1">
      <c r="A7" s="76" t="s">
        <v>45</v>
      </c>
      <c r="B7" s="76"/>
      <c r="C7" s="34" t="s">
        <v>46</v>
      </c>
      <c r="D7" s="35"/>
      <c r="E7" s="35"/>
      <c r="F7" s="35"/>
      <c r="G7" s="35"/>
    </row>
    <row r="8" spans="1:7" ht="20.25" customHeight="1">
      <c r="A8" s="76" t="s">
        <v>47</v>
      </c>
      <c r="B8" s="76"/>
      <c r="C8" s="36" t="s">
        <v>48</v>
      </c>
      <c r="D8" s="37"/>
      <c r="E8" s="37"/>
      <c r="F8" s="37"/>
      <c r="G8" s="37"/>
    </row>
    <row r="9" spans="1:7" ht="20.25" customHeight="1">
      <c r="A9" s="76" t="s">
        <v>49</v>
      </c>
      <c r="B9" s="76"/>
      <c r="C9" s="36" t="s">
        <v>50</v>
      </c>
      <c r="D9" s="37"/>
      <c r="E9" s="37"/>
      <c r="F9" s="37"/>
      <c r="G9" s="37"/>
    </row>
    <row r="10" spans="1:7" ht="20.25" customHeight="1">
      <c r="A10" s="76" t="s">
        <v>51</v>
      </c>
      <c r="B10" s="76"/>
      <c r="C10" s="36" t="s">
        <v>52</v>
      </c>
      <c r="D10" s="37"/>
      <c r="E10" s="37"/>
      <c r="F10" s="37"/>
      <c r="G10" s="37"/>
    </row>
    <row r="11" spans="1:7" ht="20.25" customHeight="1">
      <c r="A11" s="76" t="s">
        <v>53</v>
      </c>
      <c r="B11" s="76"/>
      <c r="C11" s="36" t="s">
        <v>54</v>
      </c>
      <c r="D11" s="37"/>
      <c r="E11" s="37"/>
      <c r="F11" s="37"/>
      <c r="G11" s="37"/>
    </row>
    <row r="12" spans="1:7" ht="20.25" customHeight="1">
      <c r="A12" s="77" t="s">
        <v>25</v>
      </c>
      <c r="B12" s="78"/>
      <c r="C12" s="10" t="s">
        <v>25</v>
      </c>
      <c r="D12" s="37"/>
      <c r="E12" s="37"/>
      <c r="F12" s="37"/>
      <c r="G12" s="37"/>
    </row>
    <row r="13" spans="1:7" ht="20.25" customHeight="1">
      <c r="A13" s="79"/>
      <c r="B13" s="80"/>
      <c r="C13" s="31"/>
      <c r="D13" s="37"/>
      <c r="E13" s="37"/>
      <c r="F13" s="37"/>
      <c r="G13" s="37"/>
    </row>
    <row r="14" spans="1:7" ht="20.25" customHeight="1">
      <c r="A14" s="79"/>
      <c r="B14" s="80"/>
      <c r="C14" s="31"/>
      <c r="D14" s="37"/>
      <c r="E14" s="37"/>
      <c r="F14" s="37"/>
      <c r="G14" s="37"/>
    </row>
    <row r="15" spans="1:7" ht="20.25" customHeight="1">
      <c r="A15" s="67"/>
      <c r="B15" s="67"/>
      <c r="C15" s="35"/>
      <c r="D15" s="35"/>
      <c r="E15" s="35"/>
      <c r="F15" s="35"/>
      <c r="G15" s="35"/>
    </row>
    <row r="16" spans="1:7" ht="20.25" customHeight="1">
      <c r="A16" s="67"/>
      <c r="B16" s="67"/>
      <c r="C16" s="37"/>
      <c r="D16" s="37"/>
      <c r="E16" s="37"/>
      <c r="F16" s="37"/>
      <c r="G16" s="37"/>
    </row>
    <row r="17" spans="1:7" ht="20.25" customHeight="1">
      <c r="A17" s="67"/>
      <c r="B17" s="67"/>
      <c r="C17" s="37"/>
      <c r="D17" s="37"/>
      <c r="E17" s="37"/>
      <c r="F17" s="37"/>
      <c r="G17" s="37"/>
    </row>
    <row r="18" spans="1:7" ht="20.25" customHeight="1">
      <c r="A18" s="67" t="s">
        <v>7</v>
      </c>
      <c r="B18" s="67"/>
      <c r="C18" s="67"/>
      <c r="D18" s="33"/>
      <c r="E18" s="33"/>
      <c r="F18" s="33"/>
      <c r="G18" s="33"/>
    </row>
    <row r="19" spans="1:7" ht="39.75" customHeight="1">
      <c r="A19" s="68" t="s">
        <v>55</v>
      </c>
      <c r="B19" s="69"/>
      <c r="C19" s="69"/>
      <c r="D19" s="69"/>
      <c r="E19" s="69"/>
      <c r="F19" s="69"/>
      <c r="G19" s="69"/>
    </row>
  </sheetData>
  <sheetProtection/>
  <mergeCells count="19">
    <mergeCell ref="A13:B13"/>
    <mergeCell ref="A14:B14"/>
    <mergeCell ref="A15:B15"/>
    <mergeCell ref="A2:G2"/>
    <mergeCell ref="E4:G4"/>
    <mergeCell ref="A6:B6"/>
    <mergeCell ref="A7:B7"/>
    <mergeCell ref="A8:B8"/>
    <mergeCell ref="A9:B9"/>
    <mergeCell ref="A16:B16"/>
    <mergeCell ref="A17:B17"/>
    <mergeCell ref="A18:C18"/>
    <mergeCell ref="A19:G19"/>
    <mergeCell ref="C4:C5"/>
    <mergeCell ref="D4:D5"/>
    <mergeCell ref="A4:B5"/>
    <mergeCell ref="A10:B10"/>
    <mergeCell ref="A11:B11"/>
    <mergeCell ref="A12:B12"/>
  </mergeCells>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tabColor rgb="FF92D050"/>
  </sheetPr>
  <dimension ref="A1:IR28"/>
  <sheetViews>
    <sheetView zoomScalePageLayoutView="0" workbookViewId="0" topLeftCell="A1">
      <selection activeCell="K8" sqref="K8"/>
    </sheetView>
  </sheetViews>
  <sheetFormatPr defaultColWidth="5.125" defaultRowHeight="13.5"/>
  <cols>
    <col min="1" max="1" width="31.50390625" style="1" customWidth="1"/>
    <col min="2" max="2" width="16.125" style="1" customWidth="1"/>
    <col min="3" max="3" width="30.625" style="1" customWidth="1"/>
    <col min="4" max="4" width="16.125" style="1" customWidth="1"/>
    <col min="5" max="160" width="5.00390625" style="1" customWidth="1"/>
    <col min="161" max="16384" width="5.125" style="1" customWidth="1"/>
  </cols>
  <sheetData>
    <row r="1" ht="17.25" customHeight="1">
      <c r="A1" s="2" t="s">
        <v>56</v>
      </c>
    </row>
    <row r="2" spans="1:252" s="13" customFormat="1" ht="26.25" customHeight="1">
      <c r="A2" s="57" t="s">
        <v>136</v>
      </c>
      <c r="B2" s="57"/>
      <c r="C2" s="57"/>
      <c r="D2" s="57"/>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row>
    <row r="3" spans="1:252" s="13" customFormat="1" ht="18.75" customHeight="1">
      <c r="A3" s="55" t="s">
        <v>92</v>
      </c>
      <c r="B3" s="17"/>
      <c r="C3" s="16"/>
      <c r="D3" s="12" t="s">
        <v>2</v>
      </c>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row>
    <row r="4" spans="1:252" s="13" customFormat="1" ht="21" customHeight="1">
      <c r="A4" s="58" t="s">
        <v>57</v>
      </c>
      <c r="B4" s="58"/>
      <c r="C4" s="58" t="s">
        <v>4</v>
      </c>
      <c r="D4" s="58"/>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row>
    <row r="5" spans="1:252" s="13" customFormat="1" ht="21" customHeight="1">
      <c r="A5" s="18" t="s">
        <v>5</v>
      </c>
      <c r="B5" s="18" t="s">
        <v>6</v>
      </c>
      <c r="C5" s="18" t="s">
        <v>5</v>
      </c>
      <c r="D5" s="18" t="s">
        <v>6</v>
      </c>
      <c r="E5" s="19"/>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row>
    <row r="6" spans="1:252" s="13" customFormat="1" ht="19.5" customHeight="1">
      <c r="A6" s="20" t="s">
        <v>58</v>
      </c>
      <c r="B6" s="47">
        <v>1512.66</v>
      </c>
      <c r="C6" s="22" t="s">
        <v>13</v>
      </c>
      <c r="D6" s="21"/>
      <c r="E6" s="19"/>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row>
    <row r="7" spans="1:252" s="13" customFormat="1" ht="19.5" customHeight="1">
      <c r="A7" s="20" t="s">
        <v>59</v>
      </c>
      <c r="B7" s="21"/>
      <c r="C7" s="20" t="s">
        <v>14</v>
      </c>
      <c r="D7" s="21"/>
      <c r="E7" s="19"/>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row>
    <row r="8" spans="1:252" s="13" customFormat="1" ht="19.5" customHeight="1">
      <c r="A8" s="23" t="s">
        <v>60</v>
      </c>
      <c r="B8" s="21"/>
      <c r="C8" s="20" t="s">
        <v>16</v>
      </c>
      <c r="D8" s="21">
        <v>1436</v>
      </c>
      <c r="E8" s="19"/>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row>
    <row r="9" spans="1:252" s="13" customFormat="1" ht="19.5" customHeight="1">
      <c r="A9" s="22" t="s">
        <v>61</v>
      </c>
      <c r="B9" s="21"/>
      <c r="C9" s="20" t="s">
        <v>18</v>
      </c>
      <c r="D9" s="21">
        <v>7.64</v>
      </c>
      <c r="E9" s="19"/>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row>
    <row r="10" spans="1:252" s="13" customFormat="1" ht="19.5" customHeight="1">
      <c r="A10" s="23" t="s">
        <v>62</v>
      </c>
      <c r="B10" s="21"/>
      <c r="C10" s="20" t="s">
        <v>20</v>
      </c>
      <c r="D10" s="21"/>
      <c r="E10" s="19"/>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row>
    <row r="11" spans="1:252" s="13" customFormat="1" ht="19.5" customHeight="1">
      <c r="A11" s="23" t="s">
        <v>63</v>
      </c>
      <c r="B11" s="21"/>
      <c r="C11" s="20" t="s">
        <v>22</v>
      </c>
      <c r="D11" s="21"/>
      <c r="E11" s="19"/>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row>
    <row r="12" spans="1:252" s="13" customFormat="1" ht="19.5" customHeight="1">
      <c r="A12" s="23" t="s">
        <v>64</v>
      </c>
      <c r="B12" s="21">
        <v>236</v>
      </c>
      <c r="C12" s="22" t="s">
        <v>24</v>
      </c>
      <c r="D12" s="21">
        <v>127.25</v>
      </c>
      <c r="E12" s="19"/>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row>
    <row r="13" spans="1:252" s="13" customFormat="1" ht="19.5" customHeight="1">
      <c r="A13" s="23" t="s">
        <v>65</v>
      </c>
      <c r="B13" s="21"/>
      <c r="C13" s="20" t="s">
        <v>89</v>
      </c>
      <c r="D13" s="21">
        <v>45.41</v>
      </c>
      <c r="E13" s="19"/>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row>
    <row r="14" spans="1:252" s="13" customFormat="1" ht="19.5" customHeight="1">
      <c r="A14" s="23" t="s">
        <v>66</v>
      </c>
      <c r="B14" s="21"/>
      <c r="C14" s="22" t="s">
        <v>87</v>
      </c>
      <c r="D14" s="21">
        <v>132.36</v>
      </c>
      <c r="E14" s="19"/>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row>
    <row r="15" spans="1:252" s="13" customFormat="1" ht="19.5" customHeight="1">
      <c r="A15" s="24"/>
      <c r="B15" s="21"/>
      <c r="C15" s="20"/>
      <c r="D15" s="21"/>
      <c r="E15" s="19"/>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row>
    <row r="16" spans="1:252" s="13" customFormat="1" ht="19.5" customHeight="1">
      <c r="A16" s="23"/>
      <c r="B16" s="21"/>
      <c r="C16" s="22"/>
      <c r="D16" s="21"/>
      <c r="E16" s="19"/>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row>
    <row r="17" spans="1:252" s="13" customFormat="1" ht="19.5" customHeight="1">
      <c r="A17" s="24"/>
      <c r="B17" s="21"/>
      <c r="C17" s="20"/>
      <c r="D17" s="21"/>
      <c r="E17" s="19"/>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row>
    <row r="18" spans="1:252" s="13" customFormat="1" ht="19.5" customHeight="1">
      <c r="A18" s="20"/>
      <c r="B18" s="21"/>
      <c r="C18" s="24"/>
      <c r="D18" s="25"/>
      <c r="E18" s="19"/>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row>
    <row r="19" spans="1:252" s="13" customFormat="1" ht="19.5" customHeight="1">
      <c r="A19" s="20"/>
      <c r="B19" s="21"/>
      <c r="C19" s="20"/>
      <c r="D19" s="25"/>
      <c r="E19" s="19"/>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row>
    <row r="20" spans="1:252" s="13" customFormat="1" ht="19.5" customHeight="1">
      <c r="A20" s="20"/>
      <c r="B20" s="21"/>
      <c r="C20" s="20"/>
      <c r="D20" s="25"/>
      <c r="E20" s="19"/>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row>
    <row r="21" spans="1:252" s="13" customFormat="1" ht="19.5" customHeight="1">
      <c r="A21" s="7" t="s">
        <v>67</v>
      </c>
      <c r="B21" s="47">
        <f>SUM(B6:B20)</f>
        <v>1748.66</v>
      </c>
      <c r="C21" s="7" t="s">
        <v>68</v>
      </c>
      <c r="D21" s="47">
        <f>SUM(D6:D20)</f>
        <v>1748.6600000000003</v>
      </c>
      <c r="E21" s="19"/>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row>
    <row r="22" spans="1:252" s="13" customFormat="1" ht="19.5" customHeight="1">
      <c r="A22" s="22" t="s">
        <v>69</v>
      </c>
      <c r="B22" s="21"/>
      <c r="C22" s="22" t="s">
        <v>70</v>
      </c>
      <c r="D22" s="25"/>
      <c r="E22" s="19"/>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row>
    <row r="23" spans="1:252" s="13" customFormat="1" ht="19.5" customHeight="1">
      <c r="A23" s="23"/>
      <c r="B23" s="27"/>
      <c r="C23" s="20"/>
      <c r="D23" s="25"/>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row>
    <row r="24" spans="1:252" s="13" customFormat="1" ht="19.5" customHeight="1">
      <c r="A24" s="23"/>
      <c r="B24" s="27"/>
      <c r="C24" s="20"/>
      <c r="D24" s="25"/>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row>
    <row r="25" spans="1:252" s="13" customFormat="1" ht="19.5" customHeight="1">
      <c r="A25" s="23"/>
      <c r="B25" s="27"/>
      <c r="C25" s="20"/>
      <c r="D25" s="25"/>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row>
    <row r="26" spans="1:252" s="14" customFormat="1" ht="19.5" customHeight="1">
      <c r="A26" s="26" t="s">
        <v>27</v>
      </c>
      <c r="B26" s="48">
        <f>B21</f>
        <v>1748.66</v>
      </c>
      <c r="C26" s="26" t="s">
        <v>28</v>
      </c>
      <c r="D26" s="48">
        <f>D21</f>
        <v>1748.6600000000003</v>
      </c>
      <c r="E26" s="19"/>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row>
    <row r="27" spans="1:3" s="15" customFormat="1" ht="18" customHeight="1">
      <c r="A27" s="2" t="s">
        <v>71</v>
      </c>
      <c r="C27" s="28"/>
    </row>
    <row r="28" s="15" customFormat="1" ht="11.25">
      <c r="C28" s="28"/>
    </row>
  </sheetData>
  <sheetProtection/>
  <mergeCells count="3">
    <mergeCell ref="A2:D2"/>
    <mergeCell ref="A4:B4"/>
    <mergeCell ref="C4:D4"/>
  </mergeCells>
  <printOptions horizontalCentered="1"/>
  <pageMargins left="0.16" right="0.16" top="0.55" bottom="0.55" header="0.28" footer="0.24"/>
  <pageSetup horizontalDpi="600" verticalDpi="600" orientation="portrait" paperSize="9" scale="93"/>
</worksheet>
</file>

<file path=xl/worksheets/sheet6.xml><?xml version="1.0" encoding="utf-8"?>
<worksheet xmlns="http://schemas.openxmlformats.org/spreadsheetml/2006/main" xmlns:r="http://schemas.openxmlformats.org/officeDocument/2006/relationships">
  <sheetPr>
    <tabColor rgb="FF92D050"/>
  </sheetPr>
  <dimension ref="A1:M26"/>
  <sheetViews>
    <sheetView zoomScalePageLayoutView="0" workbookViewId="0" topLeftCell="A1">
      <selection activeCell="O9" sqref="O9"/>
    </sheetView>
  </sheetViews>
  <sheetFormatPr defaultColWidth="9.00390625" defaultRowHeight="13.5"/>
  <cols>
    <col min="1" max="1" width="13.375" style="1" customWidth="1"/>
    <col min="2" max="2" width="17.75390625" style="1" customWidth="1"/>
    <col min="3" max="3" width="12.125" style="98" customWidth="1"/>
    <col min="4" max="4" width="9.00390625" style="1" customWidth="1"/>
    <col min="5" max="5" width="12.125" style="98" customWidth="1"/>
    <col min="6" max="6" width="9.00390625" style="1" customWidth="1"/>
    <col min="7" max="7" width="12.125" style="1" customWidth="1"/>
    <col min="8" max="8" width="12.125" style="98" customWidth="1"/>
    <col min="9" max="9" width="10.625" style="1" customWidth="1"/>
    <col min="10" max="10" width="9.00390625" style="1" customWidth="1"/>
    <col min="11" max="11" width="11.50390625" style="98" customWidth="1"/>
    <col min="12" max="16384" width="9.00390625" style="1" customWidth="1"/>
  </cols>
  <sheetData>
    <row r="1" ht="14.25">
      <c r="A1" s="2" t="s">
        <v>72</v>
      </c>
    </row>
    <row r="2" spans="1:13" ht="25.5">
      <c r="A2" s="57" t="s">
        <v>137</v>
      </c>
      <c r="B2" s="57"/>
      <c r="C2" s="57"/>
      <c r="D2" s="57"/>
      <c r="E2" s="57"/>
      <c r="F2" s="57"/>
      <c r="G2" s="57"/>
      <c r="H2" s="57"/>
      <c r="I2" s="57"/>
      <c r="J2" s="57"/>
      <c r="K2" s="57"/>
      <c r="L2" s="57"/>
      <c r="M2" s="57"/>
    </row>
    <row r="3" spans="1:13" ht="20.25" customHeight="1">
      <c r="A3" s="87" t="s">
        <v>92</v>
      </c>
      <c r="B3" s="88"/>
      <c r="C3" s="99"/>
      <c r="D3" s="11"/>
      <c r="E3" s="99"/>
      <c r="F3" s="11"/>
      <c r="G3" s="11"/>
      <c r="H3" s="99"/>
      <c r="I3" s="11"/>
      <c r="J3" s="11"/>
      <c r="K3" s="99"/>
      <c r="L3" s="89" t="s">
        <v>2</v>
      </c>
      <c r="M3" s="89"/>
    </row>
    <row r="4" spans="1:13" ht="19.5" customHeight="1">
      <c r="A4" s="90" t="s">
        <v>31</v>
      </c>
      <c r="B4" s="90"/>
      <c r="C4" s="100" t="s">
        <v>7</v>
      </c>
      <c r="D4" s="86" t="s">
        <v>73</v>
      </c>
      <c r="E4" s="100" t="s">
        <v>74</v>
      </c>
      <c r="F4" s="86" t="s">
        <v>75</v>
      </c>
      <c r="G4" s="86" t="s">
        <v>76</v>
      </c>
      <c r="H4" s="60" t="s">
        <v>77</v>
      </c>
      <c r="I4" s="60"/>
      <c r="J4" s="60"/>
      <c r="K4" s="60"/>
      <c r="L4" s="60"/>
      <c r="M4" s="60"/>
    </row>
    <row r="5" spans="1:13" ht="30.75" customHeight="1">
      <c r="A5" s="8" t="s">
        <v>32</v>
      </c>
      <c r="B5" s="8" t="s">
        <v>33</v>
      </c>
      <c r="C5" s="100"/>
      <c r="D5" s="86"/>
      <c r="E5" s="100"/>
      <c r="F5" s="86"/>
      <c r="G5" s="86"/>
      <c r="H5" s="102" t="s">
        <v>78</v>
      </c>
      <c r="I5" s="5" t="s">
        <v>79</v>
      </c>
      <c r="J5" s="5" t="s">
        <v>80</v>
      </c>
      <c r="K5" s="103" t="s">
        <v>81</v>
      </c>
      <c r="L5" s="8" t="s">
        <v>82</v>
      </c>
      <c r="M5" s="5" t="s">
        <v>83</v>
      </c>
    </row>
    <row r="6" spans="1:13" ht="19.5" customHeight="1">
      <c r="A6" s="22" t="s">
        <v>93</v>
      </c>
      <c r="B6" s="9" t="s">
        <v>94</v>
      </c>
      <c r="C6" s="101">
        <f>C7</f>
        <v>1436</v>
      </c>
      <c r="D6" s="6"/>
      <c r="E6" s="101">
        <f>E7</f>
        <v>1200</v>
      </c>
      <c r="F6" s="6"/>
      <c r="G6" s="6"/>
      <c r="H6" s="101">
        <f>H7</f>
        <v>236</v>
      </c>
      <c r="I6" s="6"/>
      <c r="J6" s="6"/>
      <c r="K6" s="101"/>
      <c r="L6" s="6"/>
      <c r="M6" s="6"/>
    </row>
    <row r="7" spans="1:13" ht="19.5" customHeight="1">
      <c r="A7" s="51" t="s">
        <v>95</v>
      </c>
      <c r="B7" s="9" t="s">
        <v>96</v>
      </c>
      <c r="C7" s="101">
        <f>C8+C9</f>
        <v>1436</v>
      </c>
      <c r="D7" s="6"/>
      <c r="E7" s="101">
        <f>E8+E9</f>
        <v>1200</v>
      </c>
      <c r="F7" s="6"/>
      <c r="G7" s="6"/>
      <c r="H7" s="101">
        <f>H8+H9</f>
        <v>236</v>
      </c>
      <c r="I7" s="6"/>
      <c r="J7" s="6"/>
      <c r="K7" s="101"/>
      <c r="L7" s="6"/>
      <c r="M7" s="6"/>
    </row>
    <row r="8" spans="1:13" ht="19.5" customHeight="1">
      <c r="A8" s="51" t="s">
        <v>97</v>
      </c>
      <c r="B8" s="9" t="s">
        <v>36</v>
      </c>
      <c r="C8" s="101">
        <f aca="true" t="shared" si="0" ref="C8:C23">SUM(D8:H8)</f>
        <v>1200</v>
      </c>
      <c r="D8" s="6"/>
      <c r="E8" s="101">
        <v>1200</v>
      </c>
      <c r="F8" s="6"/>
      <c r="G8" s="6"/>
      <c r="H8" s="101">
        <f aca="true" t="shared" si="1" ref="H8:H23">SUM(I8:M8)</f>
        <v>0</v>
      </c>
      <c r="I8" s="6"/>
      <c r="J8" s="6"/>
      <c r="K8" s="101"/>
      <c r="L8" s="6"/>
      <c r="M8" s="6"/>
    </row>
    <row r="9" spans="1:13" ht="19.5" customHeight="1">
      <c r="A9" s="50" t="s">
        <v>98</v>
      </c>
      <c r="B9" s="10" t="s">
        <v>99</v>
      </c>
      <c r="C9" s="101">
        <f t="shared" si="0"/>
        <v>236</v>
      </c>
      <c r="D9" s="6"/>
      <c r="E9" s="101"/>
      <c r="F9" s="6"/>
      <c r="G9" s="6"/>
      <c r="H9" s="101">
        <f t="shared" si="1"/>
        <v>236</v>
      </c>
      <c r="I9" s="6"/>
      <c r="J9" s="6"/>
      <c r="K9" s="101">
        <v>236</v>
      </c>
      <c r="L9" s="6"/>
      <c r="M9" s="6"/>
    </row>
    <row r="10" spans="1:13" ht="19.5" customHeight="1">
      <c r="A10" s="49">
        <v>205</v>
      </c>
      <c r="B10" s="6" t="s">
        <v>100</v>
      </c>
      <c r="C10" s="101">
        <f>C11</f>
        <v>7.64</v>
      </c>
      <c r="D10" s="6"/>
      <c r="E10" s="101">
        <f>E11</f>
        <v>7.64</v>
      </c>
      <c r="F10" s="6"/>
      <c r="G10" s="6"/>
      <c r="H10" s="101">
        <f>H11</f>
        <v>0</v>
      </c>
      <c r="I10" s="6"/>
      <c r="J10" s="6"/>
      <c r="K10" s="101"/>
      <c r="L10" s="6"/>
      <c r="M10" s="6"/>
    </row>
    <row r="11" spans="1:13" ht="19.5" customHeight="1">
      <c r="A11" s="50" t="s">
        <v>101</v>
      </c>
      <c r="B11" s="6" t="s">
        <v>102</v>
      </c>
      <c r="C11" s="101">
        <f>C12</f>
        <v>7.64</v>
      </c>
      <c r="D11" s="6"/>
      <c r="E11" s="101">
        <f>E12</f>
        <v>7.64</v>
      </c>
      <c r="F11" s="6"/>
      <c r="G11" s="6"/>
      <c r="H11" s="101">
        <f>H12</f>
        <v>0</v>
      </c>
      <c r="I11" s="6"/>
      <c r="J11" s="6"/>
      <c r="K11" s="101"/>
      <c r="L11" s="6"/>
      <c r="M11" s="6"/>
    </row>
    <row r="12" spans="1:13" ht="19.5" customHeight="1">
      <c r="A12" s="50" t="s">
        <v>103</v>
      </c>
      <c r="B12" s="6" t="s">
        <v>104</v>
      </c>
      <c r="C12" s="101">
        <f t="shared" si="0"/>
        <v>7.64</v>
      </c>
      <c r="D12" s="6"/>
      <c r="E12" s="101">
        <v>7.64</v>
      </c>
      <c r="F12" s="6"/>
      <c r="G12" s="6"/>
      <c r="H12" s="101">
        <f t="shared" si="1"/>
        <v>0</v>
      </c>
      <c r="I12" s="6"/>
      <c r="J12" s="6"/>
      <c r="K12" s="101"/>
      <c r="L12" s="6"/>
      <c r="M12" s="6"/>
    </row>
    <row r="13" spans="1:13" ht="19.5" customHeight="1">
      <c r="A13" s="50" t="s">
        <v>105</v>
      </c>
      <c r="B13" s="6" t="s">
        <v>106</v>
      </c>
      <c r="C13" s="101">
        <f t="shared" si="0"/>
        <v>127.24000000000001</v>
      </c>
      <c r="D13" s="6"/>
      <c r="E13" s="101">
        <f>E14</f>
        <v>127.24000000000001</v>
      </c>
      <c r="F13" s="6"/>
      <c r="G13" s="6"/>
      <c r="H13" s="101">
        <f t="shared" si="1"/>
        <v>0</v>
      </c>
      <c r="I13" s="6"/>
      <c r="J13" s="6"/>
      <c r="K13" s="101"/>
      <c r="L13" s="6"/>
      <c r="M13" s="6"/>
    </row>
    <row r="14" spans="1:13" ht="19.5" customHeight="1">
      <c r="A14" s="50" t="s">
        <v>107</v>
      </c>
      <c r="B14" s="6" t="s">
        <v>108</v>
      </c>
      <c r="C14" s="101">
        <f t="shared" si="0"/>
        <v>127.24000000000001</v>
      </c>
      <c r="D14" s="6"/>
      <c r="E14" s="101">
        <f>E15+E16</f>
        <v>127.24000000000001</v>
      </c>
      <c r="F14" s="6"/>
      <c r="G14" s="6"/>
      <c r="H14" s="101">
        <f t="shared" si="1"/>
        <v>0</v>
      </c>
      <c r="I14" s="6"/>
      <c r="J14" s="6"/>
      <c r="K14" s="101"/>
      <c r="L14" s="6"/>
      <c r="M14" s="6"/>
    </row>
    <row r="15" spans="1:13" ht="19.5" customHeight="1">
      <c r="A15" s="50" t="s">
        <v>109</v>
      </c>
      <c r="B15" s="6" t="s">
        <v>110</v>
      </c>
      <c r="C15" s="101">
        <f t="shared" si="0"/>
        <v>125.51</v>
      </c>
      <c r="D15" s="6"/>
      <c r="E15" s="101">
        <v>125.51</v>
      </c>
      <c r="F15" s="6"/>
      <c r="G15" s="6"/>
      <c r="H15" s="101">
        <f t="shared" si="1"/>
        <v>0</v>
      </c>
      <c r="I15" s="6"/>
      <c r="J15" s="6"/>
      <c r="K15" s="101"/>
      <c r="L15" s="6"/>
      <c r="M15" s="6"/>
    </row>
    <row r="16" spans="1:13" ht="19.5" customHeight="1">
      <c r="A16" s="50" t="s">
        <v>129</v>
      </c>
      <c r="B16" s="6" t="s">
        <v>127</v>
      </c>
      <c r="C16" s="101">
        <f t="shared" si="0"/>
        <v>1.73</v>
      </c>
      <c r="D16" s="6"/>
      <c r="E16" s="101">
        <v>1.73</v>
      </c>
      <c r="F16" s="6"/>
      <c r="G16" s="6"/>
      <c r="H16" s="101">
        <f t="shared" si="1"/>
        <v>0</v>
      </c>
      <c r="I16" s="6"/>
      <c r="J16" s="6"/>
      <c r="K16" s="101"/>
      <c r="L16" s="6"/>
      <c r="M16" s="6"/>
    </row>
    <row r="17" spans="1:13" ht="19.5" customHeight="1">
      <c r="A17" s="50" t="s">
        <v>111</v>
      </c>
      <c r="B17" s="6" t="s">
        <v>112</v>
      </c>
      <c r="C17" s="101">
        <f t="shared" si="0"/>
        <v>45.41</v>
      </c>
      <c r="D17" s="6"/>
      <c r="E17" s="101">
        <f>E18</f>
        <v>45.41</v>
      </c>
      <c r="F17" s="6"/>
      <c r="G17" s="6"/>
      <c r="H17" s="101">
        <f t="shared" si="1"/>
        <v>0</v>
      </c>
      <c r="I17" s="6"/>
      <c r="J17" s="6"/>
      <c r="K17" s="101"/>
      <c r="L17" s="6"/>
      <c r="M17" s="6"/>
    </row>
    <row r="18" spans="1:13" ht="19.5" customHeight="1">
      <c r="A18" s="50" t="s">
        <v>113</v>
      </c>
      <c r="B18" s="6" t="s">
        <v>114</v>
      </c>
      <c r="C18" s="101">
        <f t="shared" si="0"/>
        <v>45.41</v>
      </c>
      <c r="D18" s="6"/>
      <c r="E18" s="101">
        <f>E19</f>
        <v>45.41</v>
      </c>
      <c r="F18" s="6"/>
      <c r="G18" s="6"/>
      <c r="H18" s="101">
        <f t="shared" si="1"/>
        <v>0</v>
      </c>
      <c r="I18" s="6"/>
      <c r="J18" s="6"/>
      <c r="K18" s="101"/>
      <c r="L18" s="6"/>
      <c r="M18" s="6"/>
    </row>
    <row r="19" spans="1:13" ht="19.5" customHeight="1">
      <c r="A19" s="50" t="s">
        <v>115</v>
      </c>
      <c r="B19" s="6" t="s">
        <v>116</v>
      </c>
      <c r="C19" s="101">
        <f t="shared" si="0"/>
        <v>45.41</v>
      </c>
      <c r="D19" s="6"/>
      <c r="E19" s="101">
        <v>45.41</v>
      </c>
      <c r="F19" s="6"/>
      <c r="G19" s="6"/>
      <c r="H19" s="101">
        <f t="shared" si="1"/>
        <v>0</v>
      </c>
      <c r="I19" s="6"/>
      <c r="J19" s="6"/>
      <c r="K19" s="101"/>
      <c r="L19" s="6"/>
      <c r="M19" s="6"/>
    </row>
    <row r="20" spans="1:13" ht="19.5" customHeight="1">
      <c r="A20" s="50" t="s">
        <v>117</v>
      </c>
      <c r="B20" s="6" t="s">
        <v>118</v>
      </c>
      <c r="C20" s="101">
        <f t="shared" si="0"/>
        <v>132.37</v>
      </c>
      <c r="D20" s="6"/>
      <c r="E20" s="101">
        <f>E21</f>
        <v>132.37</v>
      </c>
      <c r="F20" s="6"/>
      <c r="G20" s="6"/>
      <c r="H20" s="101">
        <f t="shared" si="1"/>
        <v>0</v>
      </c>
      <c r="I20" s="6"/>
      <c r="J20" s="6"/>
      <c r="K20" s="101"/>
      <c r="L20" s="6"/>
      <c r="M20" s="6"/>
    </row>
    <row r="21" spans="1:13" ht="19.5" customHeight="1">
      <c r="A21" s="50" t="s">
        <v>119</v>
      </c>
      <c r="B21" s="6" t="s">
        <v>120</v>
      </c>
      <c r="C21" s="101">
        <f t="shared" si="0"/>
        <v>132.37</v>
      </c>
      <c r="D21" s="6"/>
      <c r="E21" s="101">
        <f>E22+E23</f>
        <v>132.37</v>
      </c>
      <c r="F21" s="6"/>
      <c r="G21" s="6"/>
      <c r="H21" s="101">
        <f t="shared" si="1"/>
        <v>0</v>
      </c>
      <c r="I21" s="6"/>
      <c r="J21" s="6"/>
      <c r="K21" s="101"/>
      <c r="L21" s="6"/>
      <c r="M21" s="6"/>
    </row>
    <row r="22" spans="1:13" ht="19.5" customHeight="1">
      <c r="A22" s="50" t="s">
        <v>121</v>
      </c>
      <c r="B22" s="6" t="s">
        <v>122</v>
      </c>
      <c r="C22" s="101">
        <f t="shared" si="0"/>
        <v>101.82</v>
      </c>
      <c r="D22" s="6"/>
      <c r="E22" s="101">
        <v>101.82</v>
      </c>
      <c r="F22" s="6"/>
      <c r="G22" s="6"/>
      <c r="H22" s="101">
        <f t="shared" si="1"/>
        <v>0</v>
      </c>
      <c r="I22" s="6"/>
      <c r="J22" s="6"/>
      <c r="K22" s="101"/>
      <c r="L22" s="6"/>
      <c r="M22" s="6"/>
    </row>
    <row r="23" spans="1:13" ht="19.5" customHeight="1">
      <c r="A23" s="50" t="s">
        <v>123</v>
      </c>
      <c r="B23" s="6" t="s">
        <v>124</v>
      </c>
      <c r="C23" s="101">
        <f t="shared" si="0"/>
        <v>30.55</v>
      </c>
      <c r="D23" s="6"/>
      <c r="E23" s="101">
        <v>30.55</v>
      </c>
      <c r="F23" s="6"/>
      <c r="G23" s="6"/>
      <c r="H23" s="101">
        <f t="shared" si="1"/>
        <v>0</v>
      </c>
      <c r="I23" s="6"/>
      <c r="J23" s="6"/>
      <c r="K23" s="101"/>
      <c r="L23" s="6"/>
      <c r="M23" s="6"/>
    </row>
    <row r="24" spans="1:13" ht="19.5" customHeight="1">
      <c r="A24" s="6"/>
      <c r="B24" s="6"/>
      <c r="C24" s="101"/>
      <c r="D24" s="6"/>
      <c r="E24" s="101"/>
      <c r="F24" s="6"/>
      <c r="G24" s="6"/>
      <c r="H24" s="101"/>
      <c r="I24" s="6"/>
      <c r="J24" s="6"/>
      <c r="K24" s="101"/>
      <c r="L24" s="6"/>
      <c r="M24" s="6"/>
    </row>
    <row r="25" spans="1:13" ht="19.5" customHeight="1">
      <c r="A25" s="61" t="s">
        <v>7</v>
      </c>
      <c r="B25" s="61"/>
      <c r="C25" s="101">
        <f aca="true" t="shared" si="2" ref="C25:M25">C6+C10+C13+C17+C20</f>
        <v>1748.6600000000003</v>
      </c>
      <c r="D25" s="6">
        <f t="shared" si="2"/>
        <v>0</v>
      </c>
      <c r="E25" s="101">
        <f t="shared" si="2"/>
        <v>1512.6600000000003</v>
      </c>
      <c r="F25" s="6">
        <f t="shared" si="2"/>
        <v>0</v>
      </c>
      <c r="G25" s="6">
        <f t="shared" si="2"/>
        <v>0</v>
      </c>
      <c r="H25" s="101">
        <f t="shared" si="2"/>
        <v>236</v>
      </c>
      <c r="I25" s="6">
        <f t="shared" si="2"/>
        <v>0</v>
      </c>
      <c r="J25" s="6">
        <f t="shared" si="2"/>
        <v>0</v>
      </c>
      <c r="K25" s="101">
        <f t="shared" si="2"/>
        <v>0</v>
      </c>
      <c r="L25" s="6">
        <f t="shared" si="2"/>
        <v>0</v>
      </c>
      <c r="M25" s="6">
        <f t="shared" si="2"/>
        <v>0</v>
      </c>
    </row>
    <row r="26" ht="18" customHeight="1">
      <c r="A26" s="2" t="s">
        <v>84</v>
      </c>
    </row>
  </sheetData>
  <sheetProtection/>
  <mergeCells count="11">
    <mergeCell ref="A25:B25"/>
    <mergeCell ref="C4:C5"/>
    <mergeCell ref="D4:D5"/>
    <mergeCell ref="E4:E5"/>
    <mergeCell ref="F4:F5"/>
    <mergeCell ref="G4:G5"/>
    <mergeCell ref="A2:M2"/>
    <mergeCell ref="A3:B3"/>
    <mergeCell ref="L3:M3"/>
    <mergeCell ref="A4:B4"/>
    <mergeCell ref="H4:M4"/>
  </mergeCells>
  <printOptions horizontalCentered="1"/>
  <pageMargins left="0.35" right="0.35"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tabColor rgb="FF92D050"/>
  </sheetPr>
  <dimension ref="A1:E26"/>
  <sheetViews>
    <sheetView zoomScalePageLayoutView="0" workbookViewId="0" topLeftCell="A1">
      <selection activeCell="J6" sqref="J6"/>
    </sheetView>
  </sheetViews>
  <sheetFormatPr defaultColWidth="9.00390625" defaultRowHeight="13.5"/>
  <cols>
    <col min="1" max="1" width="17.25390625" style="1" customWidth="1"/>
    <col min="2" max="2" width="24.125" style="1" customWidth="1"/>
    <col min="3" max="5" width="15.25390625" style="98" customWidth="1"/>
    <col min="6" max="16384" width="9.00390625" style="1" customWidth="1"/>
  </cols>
  <sheetData>
    <row r="1" ht="17.25" customHeight="1">
      <c r="A1" s="2" t="s">
        <v>85</v>
      </c>
    </row>
    <row r="2" spans="1:5" ht="21" customHeight="1">
      <c r="A2" s="57" t="s">
        <v>138</v>
      </c>
      <c r="B2" s="57"/>
      <c r="C2" s="57"/>
      <c r="D2" s="57"/>
      <c r="E2" s="57"/>
    </row>
    <row r="3" spans="1:5" ht="16.5" customHeight="1">
      <c r="A3" s="54" t="s">
        <v>92</v>
      </c>
      <c r="B3" s="3"/>
      <c r="C3" s="104"/>
      <c r="D3" s="104"/>
      <c r="E3" s="105" t="s">
        <v>2</v>
      </c>
    </row>
    <row r="4" spans="1:5" ht="27" customHeight="1">
      <c r="A4" s="90" t="s">
        <v>31</v>
      </c>
      <c r="B4" s="90"/>
      <c r="C4" s="106" t="s">
        <v>7</v>
      </c>
      <c r="D4" s="106" t="s">
        <v>34</v>
      </c>
      <c r="E4" s="106" t="s">
        <v>35</v>
      </c>
    </row>
    <row r="5" spans="1:5" ht="27" customHeight="1">
      <c r="A5" s="8" t="s">
        <v>32</v>
      </c>
      <c r="B5" s="8" t="s">
        <v>33</v>
      </c>
      <c r="C5" s="106"/>
      <c r="D5" s="106"/>
      <c r="E5" s="106"/>
    </row>
    <row r="6" spans="1:5" ht="19.5" customHeight="1">
      <c r="A6" s="9" t="s">
        <v>93</v>
      </c>
      <c r="B6" s="22" t="s">
        <v>94</v>
      </c>
      <c r="C6" s="101">
        <f>SUM(D6:E6)</f>
        <v>1436</v>
      </c>
      <c r="D6" s="101">
        <f>D7</f>
        <v>1200</v>
      </c>
      <c r="E6" s="101">
        <f>E7</f>
        <v>236</v>
      </c>
    </row>
    <row r="7" spans="1:5" ht="19.5" customHeight="1">
      <c r="A7" s="9" t="s">
        <v>95</v>
      </c>
      <c r="B7" s="22" t="s">
        <v>96</v>
      </c>
      <c r="C7" s="101">
        <f aca="true" t="shared" si="0" ref="C7:C23">SUM(D7:E7)</f>
        <v>1436</v>
      </c>
      <c r="D7" s="101">
        <f>D8+D9</f>
        <v>1200</v>
      </c>
      <c r="E7" s="101">
        <f>E8+E9</f>
        <v>236</v>
      </c>
    </row>
    <row r="8" spans="1:5" ht="19.5" customHeight="1">
      <c r="A8" s="9" t="s">
        <v>125</v>
      </c>
      <c r="B8" s="22" t="s">
        <v>36</v>
      </c>
      <c r="C8" s="101">
        <f t="shared" si="0"/>
        <v>1200</v>
      </c>
      <c r="D8" s="101">
        <v>1200</v>
      </c>
      <c r="E8" s="101"/>
    </row>
    <row r="9" spans="1:5" ht="19.5" customHeight="1">
      <c r="A9" s="9" t="s">
        <v>98</v>
      </c>
      <c r="B9" s="22" t="s">
        <v>99</v>
      </c>
      <c r="C9" s="101">
        <f t="shared" si="0"/>
        <v>236</v>
      </c>
      <c r="D9" s="101"/>
      <c r="E9" s="101">
        <v>236</v>
      </c>
    </row>
    <row r="10" spans="1:5" ht="19.5" customHeight="1">
      <c r="A10" s="52">
        <v>205</v>
      </c>
      <c r="B10" s="22" t="s">
        <v>100</v>
      </c>
      <c r="C10" s="101">
        <f t="shared" si="0"/>
        <v>7.64</v>
      </c>
      <c r="D10" s="101">
        <f>D11</f>
        <v>7.64</v>
      </c>
      <c r="E10" s="101">
        <f>E11</f>
        <v>0</v>
      </c>
    </row>
    <row r="11" spans="1:5" ht="19.5" customHeight="1">
      <c r="A11" s="9" t="s">
        <v>126</v>
      </c>
      <c r="B11" s="22" t="s">
        <v>102</v>
      </c>
      <c r="C11" s="101">
        <f t="shared" si="0"/>
        <v>7.64</v>
      </c>
      <c r="D11" s="101">
        <f>D12</f>
        <v>7.64</v>
      </c>
      <c r="E11" s="101">
        <f>E12</f>
        <v>0</v>
      </c>
    </row>
    <row r="12" spans="1:5" ht="19.5" customHeight="1">
      <c r="A12" s="9" t="s">
        <v>103</v>
      </c>
      <c r="B12" s="22" t="s">
        <v>104</v>
      </c>
      <c r="C12" s="101">
        <f t="shared" si="0"/>
        <v>7.64</v>
      </c>
      <c r="D12" s="101">
        <v>7.64</v>
      </c>
      <c r="E12" s="101"/>
    </row>
    <row r="13" spans="1:5" ht="19.5" customHeight="1">
      <c r="A13" s="9" t="s">
        <v>105</v>
      </c>
      <c r="B13" s="22" t="s">
        <v>106</v>
      </c>
      <c r="C13" s="101">
        <f t="shared" si="0"/>
        <v>127.24000000000001</v>
      </c>
      <c r="D13" s="101">
        <f>D14</f>
        <v>127.24000000000001</v>
      </c>
      <c r="E13" s="101">
        <f>E14</f>
        <v>0</v>
      </c>
    </row>
    <row r="14" spans="1:5" ht="19.5" customHeight="1">
      <c r="A14" s="9" t="s">
        <v>107</v>
      </c>
      <c r="B14" s="22" t="s">
        <v>108</v>
      </c>
      <c r="C14" s="101">
        <f t="shared" si="0"/>
        <v>127.24000000000001</v>
      </c>
      <c r="D14" s="101">
        <f>D15+D16</f>
        <v>127.24000000000001</v>
      </c>
      <c r="E14" s="101">
        <f>E15+E16</f>
        <v>0</v>
      </c>
    </row>
    <row r="15" spans="1:5" ht="19.5" customHeight="1">
      <c r="A15" s="9" t="s">
        <v>109</v>
      </c>
      <c r="B15" s="22" t="s">
        <v>110</v>
      </c>
      <c r="C15" s="101">
        <f t="shared" si="0"/>
        <v>125.51</v>
      </c>
      <c r="D15" s="101">
        <v>125.51</v>
      </c>
      <c r="E15" s="101"/>
    </row>
    <row r="16" spans="1:5" ht="19.5" customHeight="1">
      <c r="A16" s="53" t="s">
        <v>130</v>
      </c>
      <c r="B16" s="22" t="s">
        <v>128</v>
      </c>
      <c r="C16" s="101">
        <f t="shared" si="0"/>
        <v>1.73</v>
      </c>
      <c r="D16" s="101">
        <v>1.73</v>
      </c>
      <c r="E16" s="101"/>
    </row>
    <row r="17" spans="1:5" ht="19.5" customHeight="1">
      <c r="A17" s="9" t="s">
        <v>111</v>
      </c>
      <c r="B17" s="22" t="s">
        <v>112</v>
      </c>
      <c r="C17" s="101">
        <f t="shared" si="0"/>
        <v>45.41</v>
      </c>
      <c r="D17" s="101">
        <f>D18</f>
        <v>45.41</v>
      </c>
      <c r="E17" s="101">
        <f>E18</f>
        <v>0</v>
      </c>
    </row>
    <row r="18" spans="1:5" ht="19.5" customHeight="1">
      <c r="A18" s="9" t="s">
        <v>113</v>
      </c>
      <c r="B18" s="22" t="s">
        <v>114</v>
      </c>
      <c r="C18" s="101">
        <f t="shared" si="0"/>
        <v>45.41</v>
      </c>
      <c r="D18" s="101">
        <f>D19</f>
        <v>45.41</v>
      </c>
      <c r="E18" s="101">
        <f>E19</f>
        <v>0</v>
      </c>
    </row>
    <row r="19" spans="1:5" ht="19.5" customHeight="1">
      <c r="A19" s="9" t="s">
        <v>115</v>
      </c>
      <c r="B19" s="22" t="s">
        <v>116</v>
      </c>
      <c r="C19" s="101">
        <f t="shared" si="0"/>
        <v>45.41</v>
      </c>
      <c r="D19" s="101">
        <v>45.41</v>
      </c>
      <c r="E19" s="101"/>
    </row>
    <row r="20" spans="1:5" ht="19.5" customHeight="1">
      <c r="A20" s="9" t="s">
        <v>117</v>
      </c>
      <c r="B20" s="22" t="s">
        <v>118</v>
      </c>
      <c r="C20" s="101">
        <f t="shared" si="0"/>
        <v>132.37</v>
      </c>
      <c r="D20" s="101">
        <f>D21</f>
        <v>132.37</v>
      </c>
      <c r="E20" s="101"/>
    </row>
    <row r="21" spans="1:5" ht="19.5" customHeight="1">
      <c r="A21" s="9" t="s">
        <v>119</v>
      </c>
      <c r="B21" s="22" t="s">
        <v>120</v>
      </c>
      <c r="C21" s="101">
        <f t="shared" si="0"/>
        <v>132.37</v>
      </c>
      <c r="D21" s="101">
        <f>D22+D23</f>
        <v>132.37</v>
      </c>
      <c r="E21" s="101"/>
    </row>
    <row r="22" spans="1:5" ht="19.5" customHeight="1">
      <c r="A22" s="9" t="s">
        <v>121</v>
      </c>
      <c r="B22" s="22" t="s">
        <v>122</v>
      </c>
      <c r="C22" s="101">
        <f t="shared" si="0"/>
        <v>101.82</v>
      </c>
      <c r="D22" s="101">
        <v>101.82</v>
      </c>
      <c r="E22" s="101"/>
    </row>
    <row r="23" spans="1:5" ht="19.5" customHeight="1">
      <c r="A23" s="9" t="s">
        <v>123</v>
      </c>
      <c r="B23" s="22" t="s">
        <v>124</v>
      </c>
      <c r="C23" s="101">
        <f t="shared" si="0"/>
        <v>30.55</v>
      </c>
      <c r="D23" s="101">
        <v>30.55</v>
      </c>
      <c r="E23" s="101"/>
    </row>
    <row r="24" spans="1:5" ht="19.5" customHeight="1">
      <c r="A24" s="9"/>
      <c r="B24" s="9"/>
      <c r="C24" s="107"/>
      <c r="D24" s="107"/>
      <c r="E24" s="107"/>
    </row>
    <row r="25" spans="1:5" ht="19.5" customHeight="1">
      <c r="A25" s="91" t="s">
        <v>7</v>
      </c>
      <c r="B25" s="91"/>
      <c r="C25" s="101">
        <f>C6+C10+C13+C17+C20</f>
        <v>1748.6600000000003</v>
      </c>
      <c r="D25" s="101">
        <f>D6+D10+D13+D17+D20</f>
        <v>1512.6600000000003</v>
      </c>
      <c r="E25" s="101">
        <f>E6+E10+E13+E17+E20</f>
        <v>236</v>
      </c>
    </row>
    <row r="26" ht="18" customHeight="1">
      <c r="A26" s="2" t="s">
        <v>86</v>
      </c>
    </row>
  </sheetData>
  <sheetProtection/>
  <mergeCells count="6">
    <mergeCell ref="A2:E2"/>
    <mergeCell ref="A4:B4"/>
    <mergeCell ref="A25:B25"/>
    <mergeCell ref="C4:C5"/>
    <mergeCell ref="D4:D5"/>
    <mergeCell ref="E4:E5"/>
  </mergeCells>
  <printOptions horizontalCentered="1"/>
  <pageMargins left="0.2" right="0.2"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贾成亮</dc:creator>
  <cp:keywords/>
  <dc:description/>
  <cp:lastModifiedBy>User</cp:lastModifiedBy>
  <cp:lastPrinted>2016-02-04T08:37:37Z</cp:lastPrinted>
  <dcterms:created xsi:type="dcterms:W3CDTF">2014-12-08T10:49:21Z</dcterms:created>
  <dcterms:modified xsi:type="dcterms:W3CDTF">2016-06-20T02:09:20Z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2052-10.1.0.5511</vt:lpwstr>
  </property>
</Properties>
</file>